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8" i="1"/>
  <c r="A198"/>
  <c r="L197"/>
  <c r="J197"/>
  <c r="I197"/>
  <c r="H197"/>
  <c r="G197"/>
  <c r="F197"/>
  <c r="B188"/>
  <c r="A188"/>
  <c r="L187"/>
  <c r="L198" s="1"/>
  <c r="J187"/>
  <c r="J198" s="1"/>
  <c r="I187"/>
  <c r="I198" s="1"/>
  <c r="H187"/>
  <c r="H198" s="1"/>
  <c r="G187"/>
  <c r="G198" s="1"/>
  <c r="F187"/>
  <c r="F198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G168"/>
  <c r="G179" s="1"/>
  <c r="F168"/>
  <c r="F179" s="1"/>
  <c r="B160"/>
  <c r="A160"/>
  <c r="L159"/>
  <c r="J159"/>
  <c r="I159"/>
  <c r="H159"/>
  <c r="G159"/>
  <c r="F159"/>
  <c r="B150"/>
  <c r="A150"/>
  <c r="L149"/>
  <c r="J149"/>
  <c r="J160" s="1"/>
  <c r="I149"/>
  <c r="I160" s="1"/>
  <c r="H149"/>
  <c r="H160" s="1"/>
  <c r="G149"/>
  <c r="G160" s="1"/>
  <c r="F149"/>
  <c r="F160" s="1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2"/>
  <c r="A122"/>
  <c r="L121"/>
  <c r="J121"/>
  <c r="I121"/>
  <c r="H121"/>
  <c r="G121"/>
  <c r="F121"/>
  <c r="B111"/>
  <c r="A111"/>
  <c r="L110"/>
  <c r="L122" s="1"/>
  <c r="J110"/>
  <c r="J122" s="1"/>
  <c r="I110"/>
  <c r="I122" s="1"/>
  <c r="H110"/>
  <c r="H122" s="1"/>
  <c r="G110"/>
  <c r="G122" s="1"/>
  <c r="F110"/>
  <c r="F122" s="1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G102" s="1"/>
  <c r="F91"/>
  <c r="F102" s="1"/>
  <c r="B83"/>
  <c r="A83"/>
  <c r="L82"/>
  <c r="J82"/>
  <c r="I82"/>
  <c r="H82"/>
  <c r="G82"/>
  <c r="F82"/>
  <c r="B72"/>
  <c r="A72"/>
  <c r="L71"/>
  <c r="J71"/>
  <c r="J83" s="1"/>
  <c r="I71"/>
  <c r="H71"/>
  <c r="G71"/>
  <c r="G83" s="1"/>
  <c r="F71"/>
  <c r="F83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F52"/>
  <c r="B44"/>
  <c r="A44"/>
  <c r="L43"/>
  <c r="J43"/>
  <c r="I43"/>
  <c r="H43"/>
  <c r="G43"/>
  <c r="F43"/>
  <c r="B34"/>
  <c r="A34"/>
  <c r="L33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4"/>
  <c r="A14"/>
  <c r="L13"/>
  <c r="L25" s="1"/>
  <c r="J13"/>
  <c r="I13"/>
  <c r="I25" s="1"/>
  <c r="H13"/>
  <c r="H25" s="1"/>
  <c r="G13"/>
  <c r="G25" s="1"/>
  <c r="F13"/>
  <c r="F25" s="1"/>
  <c r="L83" l="1"/>
  <c r="J25"/>
  <c r="L44"/>
  <c r="I83"/>
  <c r="I199" s="1"/>
  <c r="H83"/>
  <c r="L160"/>
  <c r="H179"/>
  <c r="F63"/>
  <c r="F199" s="1"/>
  <c r="G63"/>
  <c r="G199" s="1"/>
  <c r="J199"/>
  <c r="H199" l="1"/>
  <c r="L199"/>
</calcChain>
</file>

<file path=xl/sharedStrings.xml><?xml version="1.0" encoding="utf-8"?>
<sst xmlns="http://schemas.openxmlformats.org/spreadsheetml/2006/main" count="297" uniqueCount="106">
  <si>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</si>
  <si>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</si>
  <si>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</si>
  <si>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</si>
  <si>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</si>
  <si>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</si>
  <si>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</si>
  <si>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</si>
  <si>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</si>
  <si>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</si>
  <si>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</si>
  <si>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</si>
  <si>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</si>
  <si>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</si>
  <si>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</si>
  <si>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</si>
  <si>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</si>
  <si>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</si>
  <si>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</si>
  <si>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</si>
  <si>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</si>
  <si>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</si>
  <si>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</si>
  <si>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</si>
  <si>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</si>
  <si>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</si>
  <si>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</si>
  <si>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</si>
  <si>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</si>
  <si>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</si>
  <si>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</si>
  <si>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</si>
  <si>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</si>
  <si>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</si>
  <si>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</si>
  <si>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</si>
  <si>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</si>
  <si>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</si>
  <si>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</si>
  <si>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</si>
  <si>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какао с молоком</t>
  </si>
  <si>
    <t>батон</t>
  </si>
  <si>
    <t>банан</t>
  </si>
  <si>
    <t>птица в соусе</t>
  </si>
  <si>
    <t>каша ячневая</t>
  </si>
  <si>
    <t>компот из сухофруктов</t>
  </si>
  <si>
    <t>хлеб пшеничный</t>
  </si>
  <si>
    <t>хлеб ржаной</t>
  </si>
  <si>
    <t>200 / 10</t>
  </si>
  <si>
    <t>булочка</t>
  </si>
  <si>
    <t>каша рисовая молочная жидкая</t>
  </si>
  <si>
    <t>чай с сахором</t>
  </si>
  <si>
    <t>йогурт</t>
  </si>
  <si>
    <t>Борщ со свежей капустой</t>
  </si>
  <si>
    <t>Суфле рыбное</t>
  </si>
  <si>
    <t>Картофельное пюре</t>
  </si>
  <si>
    <t>Напиток из шиповника</t>
  </si>
  <si>
    <t>яблоко</t>
  </si>
  <si>
    <t>омлет с сыром</t>
  </si>
  <si>
    <t>Чай с лимоном</t>
  </si>
  <si>
    <t>батон нарезной</t>
  </si>
  <si>
    <t>200 / 8</t>
  </si>
  <si>
    <t>Суп с рыбными консервами</t>
  </si>
  <si>
    <t>Котлета "Загадка"</t>
  </si>
  <si>
    <t>Каша гречневая</t>
  </si>
  <si>
    <t>Кисель</t>
  </si>
  <si>
    <t>каша "Дружба"</t>
  </si>
  <si>
    <t>Кофейный напиток</t>
  </si>
  <si>
    <t>Яблоко</t>
  </si>
  <si>
    <t>Суп гороховый</t>
  </si>
  <si>
    <t>Котлета "Детская"</t>
  </si>
  <si>
    <t>Макаронные изделия отварные</t>
  </si>
  <si>
    <t>Компот из яблок и лимона</t>
  </si>
  <si>
    <t>кекс</t>
  </si>
  <si>
    <t>сырники из творога запеченные</t>
  </si>
  <si>
    <t xml:space="preserve"> 200 / 30</t>
  </si>
  <si>
    <t>Щи из свежей капусты</t>
  </si>
  <si>
    <t>Плов из птицы</t>
  </si>
  <si>
    <t>Компот из апельсинов и яблок</t>
  </si>
  <si>
    <t>каша гречневая молочная</t>
  </si>
  <si>
    <t>Батон</t>
  </si>
  <si>
    <t>какао на молоке</t>
  </si>
  <si>
    <t>Рассольник</t>
  </si>
  <si>
    <t>Котлета Школьная</t>
  </si>
  <si>
    <t>Компот из изюма</t>
  </si>
  <si>
    <t>Йогурт</t>
  </si>
  <si>
    <t>апельсин</t>
  </si>
  <si>
    <t>Котлета рыбная</t>
  </si>
  <si>
    <t>Компот из сухофруктов</t>
  </si>
  <si>
    <t>200 / 30</t>
  </si>
  <si>
    <t>чай с лимоном</t>
  </si>
  <si>
    <t>Фрикаделька "Петушок"</t>
  </si>
  <si>
    <t>Капуста тушеная</t>
  </si>
  <si>
    <t>каша пшено молочная</t>
  </si>
  <si>
    <t>Батон нарезной</t>
  </si>
  <si>
    <t>Сыр</t>
  </si>
  <si>
    <t>кофейный напиток</t>
  </si>
  <si>
    <t>Сок фруктовый</t>
  </si>
  <si>
    <t>омлет натуральный</t>
  </si>
  <si>
    <t>Щи со свежей капустой</t>
  </si>
  <si>
    <t>Каша пшеничная</t>
  </si>
  <si>
    <t>Компот из яблок с апельсином</t>
  </si>
  <si>
    <t>Супс рыбными консервами</t>
  </si>
  <si>
    <t>Агырчишыд</t>
  </si>
  <si>
    <t>суп гороховый</t>
  </si>
  <si>
    <t>Каша пшено гарнирная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</si>
</sst>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1" fillId="5" borderId="2" xfId="0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protection locked="0"/>
    </xf>
    <xf numFmtId="2" fontId="0" fillId="4" borderId="17" xfId="0" applyNumberFormat="1" applyFill="1" applyBorder="1" applyAlignment="1" applyProtection="1">
      <protection locked="0"/>
    </xf>
    <xf numFmtId="1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95" sqref="E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/>
      <c r="D1" s="80"/>
      <c r="E1" s="80"/>
      <c r="F1" s="12" t="s">
        <v>16</v>
      </c>
      <c r="G1" s="2" t="s">
        <v>17</v>
      </c>
      <c r="H1" s="81"/>
      <c r="I1" s="81"/>
      <c r="J1" s="81"/>
      <c r="K1" s="81"/>
    </row>
    <row r="2" spans="1:12" ht="18">
      <c r="A2" s="35" t="s">
        <v>6</v>
      </c>
      <c r="C2" s="2"/>
      <c r="G2" s="2" t="s">
        <v>18</v>
      </c>
      <c r="H2" s="81"/>
      <c r="I2" s="81"/>
      <c r="J2" s="81"/>
      <c r="K2" s="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60">
        <v>200</v>
      </c>
      <c r="G6" s="60">
        <v>5.46</v>
      </c>
      <c r="H6" s="60">
        <v>6.2</v>
      </c>
      <c r="I6" s="60">
        <v>25.82</v>
      </c>
      <c r="J6" s="60">
        <v>181</v>
      </c>
      <c r="K6" s="61">
        <v>230</v>
      </c>
      <c r="L6" s="40">
        <v>13.72</v>
      </c>
    </row>
    <row r="7" spans="1:12" ht="15">
      <c r="A7" s="23"/>
      <c r="B7" s="15"/>
      <c r="C7" s="11"/>
      <c r="D7" s="6"/>
      <c r="E7" s="42"/>
      <c r="F7" s="59"/>
      <c r="G7" s="59"/>
      <c r="H7" s="59"/>
      <c r="I7" s="59"/>
      <c r="J7" s="59"/>
      <c r="K7" s="63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59">
        <v>200</v>
      </c>
      <c r="G8" s="59">
        <v>3.3</v>
      </c>
      <c r="H8" s="59">
        <v>2.9</v>
      </c>
      <c r="I8" s="59">
        <v>13.8</v>
      </c>
      <c r="J8" s="59">
        <v>94</v>
      </c>
      <c r="K8" s="63">
        <v>149</v>
      </c>
      <c r="L8" s="43">
        <v>8.01</v>
      </c>
    </row>
    <row r="9" spans="1:12" ht="15">
      <c r="A9" s="23"/>
      <c r="B9" s="15"/>
      <c r="C9" s="11"/>
      <c r="D9" s="7" t="s">
        <v>23</v>
      </c>
      <c r="E9" s="42" t="s">
        <v>41</v>
      </c>
      <c r="F9" s="59">
        <v>50</v>
      </c>
      <c r="G9" s="59">
        <v>2.2799999999999998</v>
      </c>
      <c r="H9" s="59">
        <v>0.27</v>
      </c>
      <c r="I9" s="59">
        <v>14.91</v>
      </c>
      <c r="J9" s="59">
        <v>67.8</v>
      </c>
      <c r="K9" s="63"/>
      <c r="L9" s="43">
        <v>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59">
        <v>100</v>
      </c>
      <c r="G10" s="59">
        <v>1.53</v>
      </c>
      <c r="H10" s="59">
        <v>0.5</v>
      </c>
      <c r="I10" s="59">
        <v>21</v>
      </c>
      <c r="J10" s="59">
        <v>96</v>
      </c>
      <c r="K10" s="63"/>
      <c r="L10" s="43">
        <v>24.75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12.569999999999999</v>
      </c>
      <c r="H13" s="19">
        <f t="shared" si="0"/>
        <v>9.8699999999999992</v>
      </c>
      <c r="I13" s="19">
        <f t="shared" si="0"/>
        <v>75.53</v>
      </c>
      <c r="J13" s="19">
        <f t="shared" si="0"/>
        <v>438.8</v>
      </c>
      <c r="K13" s="25"/>
      <c r="L13" s="19">
        <f t="shared" ref="L13" si="1">SUM(L6:L12)</f>
        <v>50.480000000000004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/>
      <c r="F14" s="53"/>
      <c r="G14" s="54"/>
      <c r="H14" s="54"/>
      <c r="I14" s="55"/>
      <c r="J14" s="54"/>
      <c r="K14" s="56"/>
      <c r="L14" s="54"/>
    </row>
    <row r="15" spans="1:12" ht="15">
      <c r="A15" s="23"/>
      <c r="B15" s="15"/>
      <c r="C15" s="11"/>
      <c r="D15" s="7" t="s">
        <v>27</v>
      </c>
      <c r="E15" s="52" t="s">
        <v>104</v>
      </c>
      <c r="F15" s="64">
        <v>200</v>
      </c>
      <c r="G15" s="54">
        <v>7.75</v>
      </c>
      <c r="H15" s="54">
        <v>4.4800000000000004</v>
      </c>
      <c r="I15" s="55">
        <v>17.84</v>
      </c>
      <c r="J15" s="54">
        <v>133.6</v>
      </c>
      <c r="K15" s="56">
        <v>47</v>
      </c>
      <c r="L15" s="43">
        <v>6.37</v>
      </c>
    </row>
    <row r="16" spans="1:12" ht="15">
      <c r="A16" s="23"/>
      <c r="B16" s="15"/>
      <c r="C16" s="11"/>
      <c r="D16" s="7" t="s">
        <v>28</v>
      </c>
      <c r="E16" s="52" t="s">
        <v>43</v>
      </c>
      <c r="F16" s="53">
        <v>100</v>
      </c>
      <c r="G16" s="54">
        <v>16.899999999999999</v>
      </c>
      <c r="H16" s="54">
        <v>18.3</v>
      </c>
      <c r="I16" s="55">
        <v>3.8</v>
      </c>
      <c r="J16" s="54">
        <v>247</v>
      </c>
      <c r="K16" s="56">
        <v>367</v>
      </c>
      <c r="L16" s="43">
        <v>42.2</v>
      </c>
    </row>
    <row r="17" spans="1:12" ht="15">
      <c r="A17" s="23"/>
      <c r="B17" s="15"/>
      <c r="C17" s="11"/>
      <c r="D17" s="7" t="s">
        <v>29</v>
      </c>
      <c r="E17" s="52" t="s">
        <v>44</v>
      </c>
      <c r="F17" s="53">
        <v>150</v>
      </c>
      <c r="G17" s="54">
        <v>6.75</v>
      </c>
      <c r="H17" s="54">
        <v>6.91</v>
      </c>
      <c r="I17" s="55">
        <v>11.79</v>
      </c>
      <c r="J17" s="54">
        <v>208.26</v>
      </c>
      <c r="K17" s="56"/>
      <c r="L17" s="43">
        <v>4.54</v>
      </c>
    </row>
    <row r="18" spans="1:12" ht="15">
      <c r="A18" s="23"/>
      <c r="B18" s="15"/>
      <c r="C18" s="11"/>
      <c r="D18" s="7" t="s">
        <v>30</v>
      </c>
      <c r="E18" s="52" t="s">
        <v>45</v>
      </c>
      <c r="F18" s="53">
        <v>200</v>
      </c>
      <c r="G18" s="54">
        <v>0.66</v>
      </c>
      <c r="H18" s="54">
        <v>0.9</v>
      </c>
      <c r="I18" s="55">
        <v>13.8</v>
      </c>
      <c r="J18" s="54">
        <v>132.80000000000001</v>
      </c>
      <c r="K18" s="56">
        <v>495</v>
      </c>
      <c r="L18" s="43">
        <v>3.52</v>
      </c>
    </row>
    <row r="19" spans="1:12" ht="15">
      <c r="A19" s="23"/>
      <c r="B19" s="15"/>
      <c r="C19" s="11"/>
      <c r="D19" s="7" t="s">
        <v>31</v>
      </c>
      <c r="E19" s="52" t="s">
        <v>46</v>
      </c>
      <c r="F19" s="53">
        <v>25</v>
      </c>
      <c r="G19" s="54">
        <v>1.52</v>
      </c>
      <c r="H19" s="54">
        <v>0.16</v>
      </c>
      <c r="I19" s="55">
        <v>9.7200000000000006</v>
      </c>
      <c r="J19" s="54">
        <v>47.6</v>
      </c>
      <c r="K19" s="44"/>
      <c r="L19" s="43">
        <v>1.65</v>
      </c>
    </row>
    <row r="20" spans="1:12" ht="15">
      <c r="A20" s="23"/>
      <c r="B20" s="15"/>
      <c r="C20" s="11"/>
      <c r="D20" s="7"/>
      <c r="E20" s="52" t="s">
        <v>49</v>
      </c>
      <c r="F20" s="53">
        <v>100</v>
      </c>
      <c r="G20" s="54"/>
      <c r="H20" s="54"/>
      <c r="I20" s="55"/>
      <c r="J20" s="54"/>
      <c r="K20" s="44"/>
      <c r="L20" s="43"/>
    </row>
    <row r="21" spans="1:12" ht="15">
      <c r="A21" s="23"/>
      <c r="B21" s="15"/>
      <c r="C21" s="11"/>
      <c r="D21" s="7" t="s">
        <v>32</v>
      </c>
      <c r="E21" s="52" t="s">
        <v>47</v>
      </c>
      <c r="F21" s="53">
        <v>30</v>
      </c>
      <c r="G21" s="54">
        <v>2.0699999999999998</v>
      </c>
      <c r="H21" s="54">
        <v>0.36</v>
      </c>
      <c r="I21" s="55">
        <v>12.72</v>
      </c>
      <c r="J21" s="54">
        <v>64.2</v>
      </c>
      <c r="K21" s="44"/>
      <c r="L21" s="43">
        <v>1.8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SUM(F14:F23)</f>
        <v>805</v>
      </c>
      <c r="G24" s="19">
        <f t="shared" ref="G24:J24" si="2">SUM(G14:G23)</f>
        <v>35.65</v>
      </c>
      <c r="H24" s="19">
        <f t="shared" si="2"/>
        <v>31.11</v>
      </c>
      <c r="I24" s="19">
        <f t="shared" si="2"/>
        <v>69.67</v>
      </c>
      <c r="J24" s="19">
        <f t="shared" si="2"/>
        <v>833.46000000000015</v>
      </c>
      <c r="K24" s="25"/>
      <c r="L24" s="19">
        <f t="shared" ref="L24" si="3">SUM(L14:L23)</f>
        <v>60.08</v>
      </c>
    </row>
    <row r="25" spans="1:12" ht="15">
      <c r="A25" s="29">
        <f>A6</f>
        <v>1</v>
      </c>
      <c r="B25" s="30">
        <f>B6</f>
        <v>1</v>
      </c>
      <c r="C25" s="76" t="s">
        <v>4</v>
      </c>
      <c r="D25" s="77"/>
      <c r="E25" s="31"/>
      <c r="F25" s="32">
        <f>F13+F24</f>
        <v>1355</v>
      </c>
      <c r="G25" s="32">
        <f t="shared" ref="G25:J25" si="4">G13+G24</f>
        <v>48.22</v>
      </c>
      <c r="H25" s="32">
        <f t="shared" si="4"/>
        <v>40.98</v>
      </c>
      <c r="I25" s="32">
        <f t="shared" si="4"/>
        <v>145.19999999999999</v>
      </c>
      <c r="J25" s="32">
        <f t="shared" si="4"/>
        <v>1272.2600000000002</v>
      </c>
      <c r="K25" s="32"/>
      <c r="L25" s="32">
        <f t="shared" ref="L25" si="5">L13+L24</f>
        <v>110.56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50</v>
      </c>
      <c r="F26" s="60">
        <v>200</v>
      </c>
      <c r="G26" s="60">
        <v>5.54</v>
      </c>
      <c r="H26" s="60">
        <v>6.88</v>
      </c>
      <c r="I26" s="60">
        <v>32.619999999999997</v>
      </c>
      <c r="J26" s="60">
        <v>214.6</v>
      </c>
      <c r="K26" s="61">
        <v>234</v>
      </c>
      <c r="L26" s="40">
        <v>15.36</v>
      </c>
    </row>
    <row r="27" spans="1:12" ht="15">
      <c r="A27" s="14"/>
      <c r="B27" s="15"/>
      <c r="C27" s="11"/>
      <c r="D27" s="6"/>
      <c r="E27" s="42"/>
      <c r="F27" s="59"/>
      <c r="G27" s="59"/>
      <c r="H27" s="59"/>
      <c r="I27" s="59"/>
      <c r="J27" s="59"/>
      <c r="K27" s="63"/>
      <c r="L27" s="43"/>
    </row>
    <row r="28" spans="1:12" ht="15">
      <c r="A28" s="14"/>
      <c r="B28" s="15"/>
      <c r="C28" s="11"/>
      <c r="D28" s="7" t="s">
        <v>22</v>
      </c>
      <c r="E28" s="42" t="s">
        <v>51</v>
      </c>
      <c r="F28" s="59">
        <v>200</v>
      </c>
      <c r="G28" s="59">
        <v>1.4</v>
      </c>
      <c r="H28" s="59">
        <v>1.2</v>
      </c>
      <c r="I28" s="59">
        <v>11.4</v>
      </c>
      <c r="J28" s="59">
        <v>63</v>
      </c>
      <c r="K28" s="63">
        <v>457</v>
      </c>
      <c r="L28" s="43">
        <v>2.36</v>
      </c>
    </row>
    <row r="29" spans="1:12" ht="15">
      <c r="A29" s="14"/>
      <c r="B29" s="15"/>
      <c r="C29" s="11"/>
      <c r="D29" s="7" t="s">
        <v>23</v>
      </c>
      <c r="E29" s="42" t="s">
        <v>41</v>
      </c>
      <c r="F29" s="59">
        <v>100</v>
      </c>
      <c r="G29" s="59">
        <v>1.53</v>
      </c>
      <c r="H29" s="59">
        <v>0.5</v>
      </c>
      <c r="I29" s="59">
        <v>21</v>
      </c>
      <c r="J29" s="59">
        <v>96</v>
      </c>
      <c r="K29" s="63"/>
      <c r="L29" s="43">
        <v>4</v>
      </c>
    </row>
    <row r="30" spans="1:12" ht="15">
      <c r="A30" s="14"/>
      <c r="B30" s="15"/>
      <c r="C30" s="11"/>
      <c r="D30" s="7" t="s">
        <v>24</v>
      </c>
      <c r="E30" s="42" t="s">
        <v>57</v>
      </c>
      <c r="F30" s="59">
        <v>150</v>
      </c>
      <c r="G30" s="59"/>
      <c r="H30" s="59"/>
      <c r="I30" s="59"/>
      <c r="J30" s="59"/>
      <c r="K30" s="63"/>
      <c r="L30" s="43"/>
    </row>
    <row r="31" spans="1:12" ht="15">
      <c r="A31" s="14"/>
      <c r="B31" s="15"/>
      <c r="C31" s="11"/>
      <c r="D31" s="6"/>
      <c r="E31" s="42" t="s">
        <v>52</v>
      </c>
      <c r="F31" s="59">
        <v>150</v>
      </c>
      <c r="G31" s="59"/>
      <c r="H31" s="59"/>
      <c r="I31" s="59"/>
      <c r="J31" s="59"/>
      <c r="K31" s="63"/>
      <c r="L31" s="43">
        <v>29.4</v>
      </c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6"/>
      <c r="B33" s="17"/>
      <c r="C33" s="8"/>
      <c r="D33" s="18" t="s">
        <v>33</v>
      </c>
      <c r="E33" s="9"/>
      <c r="F33" s="19">
        <f>SUM(F26:F32)</f>
        <v>800</v>
      </c>
      <c r="G33" s="19">
        <f t="shared" ref="G33" si="6">SUM(G26:G32)</f>
        <v>8.4699999999999989</v>
      </c>
      <c r="H33" s="19">
        <f t="shared" ref="H33" si="7">SUM(H26:H32)</f>
        <v>8.58</v>
      </c>
      <c r="I33" s="19">
        <f t="shared" ref="I33" si="8">SUM(I26:I32)</f>
        <v>65.02</v>
      </c>
      <c r="J33" s="19">
        <f t="shared" ref="J33:L33" si="9">SUM(J26:J32)</f>
        <v>373.6</v>
      </c>
      <c r="K33" s="25"/>
      <c r="L33" s="19">
        <f t="shared" si="9"/>
        <v>51.12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52" t="s">
        <v>53</v>
      </c>
      <c r="F35" s="64" t="s">
        <v>48</v>
      </c>
      <c r="G35" s="54">
        <v>1.8</v>
      </c>
      <c r="H35" s="54">
        <v>4.43</v>
      </c>
      <c r="I35" s="55">
        <v>7.15</v>
      </c>
      <c r="J35" s="54">
        <v>75.63</v>
      </c>
      <c r="K35" s="56">
        <v>95</v>
      </c>
      <c r="L35" s="43">
        <v>8.91</v>
      </c>
    </row>
    <row r="36" spans="1:12" ht="15">
      <c r="A36" s="14"/>
      <c r="B36" s="15"/>
      <c r="C36" s="11"/>
      <c r="D36" s="7" t="s">
        <v>28</v>
      </c>
      <c r="E36" s="52" t="s">
        <v>54</v>
      </c>
      <c r="F36" s="53">
        <v>100</v>
      </c>
      <c r="G36" s="54">
        <v>14.5</v>
      </c>
      <c r="H36" s="54">
        <v>15.1</v>
      </c>
      <c r="I36" s="55">
        <v>15.6</v>
      </c>
      <c r="J36" s="54">
        <v>254.1</v>
      </c>
      <c r="K36" s="56">
        <v>87</v>
      </c>
      <c r="L36" s="43">
        <v>23.77</v>
      </c>
    </row>
    <row r="37" spans="1:12" ht="15">
      <c r="A37" s="14"/>
      <c r="B37" s="15"/>
      <c r="C37" s="11"/>
      <c r="D37" s="7" t="s">
        <v>29</v>
      </c>
      <c r="E37" s="52" t="s">
        <v>55</v>
      </c>
      <c r="F37" s="53">
        <v>150</v>
      </c>
      <c r="G37" s="54">
        <v>3.78</v>
      </c>
      <c r="H37" s="54">
        <v>7.2</v>
      </c>
      <c r="I37" s="55">
        <v>10.98</v>
      </c>
      <c r="J37" s="54">
        <v>122.4</v>
      </c>
      <c r="K37" s="56">
        <v>92</v>
      </c>
      <c r="L37" s="43">
        <v>12.44</v>
      </c>
    </row>
    <row r="38" spans="1:12" ht="15">
      <c r="A38" s="14"/>
      <c r="B38" s="15"/>
      <c r="C38" s="11"/>
      <c r="D38" s="7" t="s">
        <v>30</v>
      </c>
      <c r="E38" s="52" t="s">
        <v>56</v>
      </c>
      <c r="F38" s="53">
        <v>200</v>
      </c>
      <c r="G38" s="54">
        <v>0.7</v>
      </c>
      <c r="H38" s="54">
        <v>0.3</v>
      </c>
      <c r="I38" s="55">
        <v>18.3</v>
      </c>
      <c r="J38" s="54">
        <v>78</v>
      </c>
      <c r="K38" s="56">
        <v>496</v>
      </c>
      <c r="L38" s="43">
        <v>5.32</v>
      </c>
    </row>
    <row r="39" spans="1:12" ht="15">
      <c r="A39" s="14"/>
      <c r="B39" s="15"/>
      <c r="C39" s="11"/>
      <c r="D39" s="7" t="s">
        <v>31</v>
      </c>
      <c r="E39" s="52" t="s">
        <v>46</v>
      </c>
      <c r="F39" s="53">
        <v>25</v>
      </c>
      <c r="G39" s="54">
        <v>1.52</v>
      </c>
      <c r="H39" s="54">
        <v>0.16</v>
      </c>
      <c r="I39" s="55">
        <v>9.7200000000000006</v>
      </c>
      <c r="J39" s="54">
        <v>47.6</v>
      </c>
      <c r="K39" s="44"/>
      <c r="L39" s="43">
        <v>1.65</v>
      </c>
    </row>
    <row r="40" spans="1:12" ht="15">
      <c r="A40" s="14"/>
      <c r="B40" s="15"/>
      <c r="C40" s="11"/>
      <c r="D40" s="7" t="s">
        <v>32</v>
      </c>
      <c r="E40" s="52" t="s">
        <v>47</v>
      </c>
      <c r="F40" s="53">
        <v>30</v>
      </c>
      <c r="G40" s="54">
        <v>2.0699999999999998</v>
      </c>
      <c r="H40" s="54">
        <v>0.36</v>
      </c>
      <c r="I40" s="55">
        <v>12.72</v>
      </c>
      <c r="J40" s="54">
        <v>64.2</v>
      </c>
      <c r="K40" s="44"/>
      <c r="L40" s="43">
        <v>1.8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505</v>
      </c>
      <c r="G43" s="19">
        <f t="shared" ref="G43" si="10">SUM(G34:G42)</f>
        <v>24.37</v>
      </c>
      <c r="H43" s="19">
        <f t="shared" ref="H43" si="11">SUM(H34:H42)</f>
        <v>27.55</v>
      </c>
      <c r="I43" s="19">
        <f t="shared" ref="I43" si="12">SUM(I34:I42)</f>
        <v>74.47</v>
      </c>
      <c r="J43" s="19">
        <f t="shared" ref="J43:L43" si="13">SUM(J34:J42)</f>
        <v>641.93000000000006</v>
      </c>
      <c r="K43" s="25"/>
      <c r="L43" s="19">
        <f t="shared" si="13"/>
        <v>53.889999999999993</v>
      </c>
    </row>
    <row r="44" spans="1:12" ht="15.75" customHeight="1">
      <c r="A44" s="33">
        <f>A26</f>
        <v>1</v>
      </c>
      <c r="B44" s="33">
        <f>B26</f>
        <v>2</v>
      </c>
      <c r="C44" s="76" t="s">
        <v>4</v>
      </c>
      <c r="D44" s="77"/>
      <c r="E44" s="31"/>
      <c r="F44" s="32">
        <f>F33+F43</f>
        <v>1305</v>
      </c>
      <c r="G44" s="32">
        <f t="shared" ref="G44" si="14">G33+G43</f>
        <v>32.840000000000003</v>
      </c>
      <c r="H44" s="32">
        <f t="shared" ref="H44" si="15">H33+H43</f>
        <v>36.130000000000003</v>
      </c>
      <c r="I44" s="32">
        <f t="shared" ref="I44" si="16">I33+I43</f>
        <v>139.49</v>
      </c>
      <c r="J44" s="32">
        <f t="shared" ref="J44:L44" si="17">J33+J43</f>
        <v>1015.5300000000001</v>
      </c>
      <c r="K44" s="32"/>
      <c r="L44" s="32">
        <f t="shared" si="17"/>
        <v>105.00999999999999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58</v>
      </c>
      <c r="F45" s="60">
        <v>200</v>
      </c>
      <c r="G45" s="60">
        <v>24.8</v>
      </c>
      <c r="H45" s="60">
        <v>37.200000000000003</v>
      </c>
      <c r="I45" s="60">
        <v>3.6</v>
      </c>
      <c r="J45" s="60">
        <v>454</v>
      </c>
      <c r="K45" s="61">
        <v>117</v>
      </c>
      <c r="L45" s="58">
        <v>72.75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.75">
      <c r="A47" s="23"/>
      <c r="B47" s="15"/>
      <c r="C47" s="11"/>
      <c r="D47" s="7" t="s">
        <v>22</v>
      </c>
      <c r="E47" s="57" t="s">
        <v>59</v>
      </c>
      <c r="F47" s="64" t="s">
        <v>61</v>
      </c>
      <c r="G47" s="65">
        <v>0.1</v>
      </c>
      <c r="H47" s="65">
        <v>9.5</v>
      </c>
      <c r="I47" s="66">
        <v>11.4</v>
      </c>
      <c r="J47" s="65">
        <v>0.3</v>
      </c>
      <c r="K47" s="63">
        <v>459</v>
      </c>
      <c r="L47" s="54">
        <v>3.56</v>
      </c>
    </row>
    <row r="48" spans="1:12" ht="15">
      <c r="A48" s="23"/>
      <c r="B48" s="15"/>
      <c r="C48" s="11"/>
      <c r="D48" s="7" t="s">
        <v>23</v>
      </c>
      <c r="E48" s="52" t="s">
        <v>60</v>
      </c>
      <c r="F48" s="53">
        <v>50</v>
      </c>
      <c r="G48" s="54">
        <v>2.2799999999999998</v>
      </c>
      <c r="H48" s="54">
        <v>0.27</v>
      </c>
      <c r="I48" s="55">
        <v>14.91</v>
      </c>
      <c r="J48" s="54">
        <v>67.8</v>
      </c>
      <c r="K48" s="44"/>
      <c r="L48" s="54">
        <v>4</v>
      </c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250</v>
      </c>
      <c r="G52" s="19">
        <f t="shared" ref="G52" si="18">SUM(G45:G51)</f>
        <v>27.180000000000003</v>
      </c>
      <c r="H52" s="19">
        <f t="shared" ref="H52" si="19">SUM(H45:H51)</f>
        <v>46.970000000000006</v>
      </c>
      <c r="I52" s="19">
        <f t="shared" ref="I52" si="20">SUM(I45:I51)</f>
        <v>29.91</v>
      </c>
      <c r="J52" s="19">
        <f t="shared" ref="J52:L52" si="21">SUM(J45:J51)</f>
        <v>522.1</v>
      </c>
      <c r="K52" s="25"/>
      <c r="L52" s="19">
        <f t="shared" si="21"/>
        <v>80.31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52" t="s">
        <v>103</v>
      </c>
      <c r="F54" s="53" t="s">
        <v>48</v>
      </c>
      <c r="G54" s="54">
        <v>7.9</v>
      </c>
      <c r="H54" s="54">
        <v>7.5</v>
      </c>
      <c r="I54" s="55">
        <v>16.5</v>
      </c>
      <c r="J54" s="54">
        <v>151.9</v>
      </c>
      <c r="K54" s="56">
        <v>44</v>
      </c>
      <c r="L54" s="54">
        <v>6.4</v>
      </c>
    </row>
    <row r="55" spans="1:12" ht="15">
      <c r="A55" s="23"/>
      <c r="B55" s="15"/>
      <c r="C55" s="11"/>
      <c r="D55" s="7" t="s">
        <v>28</v>
      </c>
      <c r="E55" s="52" t="s">
        <v>63</v>
      </c>
      <c r="F55" s="53">
        <v>100</v>
      </c>
      <c r="G55" s="54">
        <v>13.9</v>
      </c>
      <c r="H55" s="54">
        <v>10.1</v>
      </c>
      <c r="I55" s="55">
        <v>11.8</v>
      </c>
      <c r="J55" s="54">
        <v>186</v>
      </c>
      <c r="K55" s="56">
        <v>76</v>
      </c>
      <c r="L55" s="54">
        <v>46.97</v>
      </c>
    </row>
    <row r="56" spans="1:12" ht="15">
      <c r="A56" s="23"/>
      <c r="B56" s="15"/>
      <c r="C56" s="11"/>
      <c r="D56" s="7" t="s">
        <v>29</v>
      </c>
      <c r="E56" s="52" t="s">
        <v>64</v>
      </c>
      <c r="F56" s="53">
        <v>150</v>
      </c>
      <c r="G56" s="54">
        <v>5.63</v>
      </c>
      <c r="H56" s="54">
        <v>5.76</v>
      </c>
      <c r="I56" s="55">
        <v>9.83</v>
      </c>
      <c r="J56" s="54">
        <v>173.6</v>
      </c>
      <c r="K56" s="56">
        <v>202</v>
      </c>
      <c r="L56" s="54">
        <v>7.16</v>
      </c>
    </row>
    <row r="57" spans="1:12" ht="15">
      <c r="A57" s="23"/>
      <c r="B57" s="15"/>
      <c r="C57" s="11"/>
      <c r="D57" s="7" t="s">
        <v>30</v>
      </c>
      <c r="E57" s="52" t="s">
        <v>65</v>
      </c>
      <c r="F57" s="53">
        <v>200</v>
      </c>
      <c r="G57" s="54">
        <v>1</v>
      </c>
      <c r="H57" s="54">
        <v>0.06</v>
      </c>
      <c r="I57" s="55">
        <v>29.8</v>
      </c>
      <c r="J57" s="54">
        <v>124</v>
      </c>
      <c r="K57" s="44"/>
      <c r="L57" s="54">
        <v>3.6</v>
      </c>
    </row>
    <row r="58" spans="1:12" ht="15">
      <c r="A58" s="23"/>
      <c r="B58" s="15"/>
      <c r="C58" s="11"/>
      <c r="D58" s="7" t="s">
        <v>31</v>
      </c>
      <c r="E58" s="52" t="s">
        <v>46</v>
      </c>
      <c r="F58" s="53">
        <v>25</v>
      </c>
      <c r="G58" s="54">
        <v>1.52</v>
      </c>
      <c r="H58" s="54">
        <v>0.16</v>
      </c>
      <c r="I58" s="55">
        <v>9.7200000000000006</v>
      </c>
      <c r="J58" s="54">
        <v>47.6</v>
      </c>
      <c r="K58" s="44"/>
      <c r="L58" s="54">
        <v>1.65</v>
      </c>
    </row>
    <row r="59" spans="1:12" ht="15">
      <c r="A59" s="23"/>
      <c r="B59" s="15"/>
      <c r="C59" s="11"/>
      <c r="D59" s="7" t="s">
        <v>32</v>
      </c>
      <c r="E59" s="52" t="s">
        <v>47</v>
      </c>
      <c r="F59" s="53">
        <v>30</v>
      </c>
      <c r="G59" s="54">
        <v>2.0699999999999998</v>
      </c>
      <c r="H59" s="54">
        <v>0.36</v>
      </c>
      <c r="I59" s="55">
        <v>12.72</v>
      </c>
      <c r="J59" s="54">
        <v>64.2</v>
      </c>
      <c r="K59" s="44"/>
      <c r="L59" s="54">
        <v>1.8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505</v>
      </c>
      <c r="G62" s="19">
        <f t="shared" ref="G62" si="22">SUM(G53:G61)</f>
        <v>32.019999999999996</v>
      </c>
      <c r="H62" s="19">
        <f t="shared" ref="H62" si="23">SUM(H53:H61)</f>
        <v>23.939999999999998</v>
      </c>
      <c r="I62" s="19">
        <f t="shared" ref="I62" si="24">SUM(I53:I61)</f>
        <v>90.37</v>
      </c>
      <c r="J62" s="19">
        <f t="shared" ref="J62:L62" si="25">SUM(J53:J61)</f>
        <v>747.30000000000007</v>
      </c>
      <c r="K62" s="25"/>
      <c r="L62" s="19">
        <f t="shared" si="25"/>
        <v>67.58</v>
      </c>
    </row>
    <row r="63" spans="1:12" ht="15.75" customHeight="1">
      <c r="A63" s="29">
        <f>A45</f>
        <v>1</v>
      </c>
      <c r="B63" s="30">
        <f>B45</f>
        <v>3</v>
      </c>
      <c r="C63" s="76" t="s">
        <v>4</v>
      </c>
      <c r="D63" s="77"/>
      <c r="E63" s="31"/>
      <c r="F63" s="32">
        <f>F52+F62</f>
        <v>755</v>
      </c>
      <c r="G63" s="32">
        <f t="shared" ref="G63" si="26">G52+G62</f>
        <v>59.2</v>
      </c>
      <c r="H63" s="32">
        <f t="shared" ref="H63" si="27">H52+H62</f>
        <v>70.91</v>
      </c>
      <c r="I63" s="32">
        <f t="shared" ref="I63" si="28">I52+I62</f>
        <v>120.28</v>
      </c>
      <c r="J63" s="32">
        <f t="shared" ref="J63:L63" si="29">J52+J62</f>
        <v>1269.4000000000001</v>
      </c>
      <c r="K63" s="32"/>
      <c r="L63" s="32">
        <f t="shared" si="29"/>
        <v>147.88999999999999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66</v>
      </c>
      <c r="F64" s="60">
        <v>200</v>
      </c>
      <c r="G64" s="60">
        <v>5.24</v>
      </c>
      <c r="H64" s="60">
        <v>6.68</v>
      </c>
      <c r="I64" s="60">
        <v>27.62</v>
      </c>
      <c r="J64" s="60">
        <v>191.6</v>
      </c>
      <c r="K64" s="61">
        <v>226</v>
      </c>
      <c r="L64" s="62">
        <v>15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.75">
      <c r="A66" s="23"/>
      <c r="B66" s="15"/>
      <c r="C66" s="11"/>
      <c r="D66" s="7" t="s">
        <v>22</v>
      </c>
      <c r="E66" s="57" t="s">
        <v>67</v>
      </c>
      <c r="F66" s="53">
        <v>200</v>
      </c>
      <c r="G66" s="54">
        <v>2.7</v>
      </c>
      <c r="H66" s="54">
        <v>2.8</v>
      </c>
      <c r="I66" s="55">
        <v>22.4</v>
      </c>
      <c r="J66" s="54">
        <v>153</v>
      </c>
      <c r="K66" s="63">
        <v>148</v>
      </c>
      <c r="L66" s="54">
        <v>7.97</v>
      </c>
    </row>
    <row r="67" spans="1:12" ht="15">
      <c r="A67" s="23"/>
      <c r="B67" s="15"/>
      <c r="C67" s="11"/>
      <c r="D67" s="7" t="s">
        <v>23</v>
      </c>
      <c r="E67" s="52" t="s">
        <v>60</v>
      </c>
      <c r="F67" s="53">
        <v>50</v>
      </c>
      <c r="G67" s="54">
        <v>2.2799999999999998</v>
      </c>
      <c r="H67" s="54">
        <v>0.27</v>
      </c>
      <c r="I67" s="55">
        <v>14.91</v>
      </c>
      <c r="J67" s="54">
        <v>67.8</v>
      </c>
      <c r="K67" s="44"/>
      <c r="L67" s="54">
        <v>4</v>
      </c>
    </row>
    <row r="68" spans="1:12" ht="15">
      <c r="A68" s="23"/>
      <c r="B68" s="15"/>
      <c r="C68" s="11"/>
      <c r="D68" s="7" t="s">
        <v>24</v>
      </c>
      <c r="E68" s="52" t="s">
        <v>68</v>
      </c>
      <c r="F68" s="53">
        <v>200</v>
      </c>
      <c r="G68" s="43"/>
      <c r="H68" s="43"/>
      <c r="I68" s="43"/>
      <c r="J68" s="43"/>
      <c r="K68" s="44"/>
      <c r="L68" s="54">
        <v>21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650</v>
      </c>
      <c r="G71" s="19">
        <f t="shared" ref="G71" si="30">SUM(G64:G70)</f>
        <v>10.220000000000001</v>
      </c>
      <c r="H71" s="19">
        <f t="shared" ref="H71" si="31">SUM(H64:H70)</f>
        <v>9.75</v>
      </c>
      <c r="I71" s="19">
        <f t="shared" ref="I71" si="32">SUM(I64:I70)</f>
        <v>64.929999999999993</v>
      </c>
      <c r="J71" s="19">
        <f t="shared" ref="J71:L71" si="33">SUM(J64:J70)</f>
        <v>412.40000000000003</v>
      </c>
      <c r="K71" s="25"/>
      <c r="L71" s="19">
        <f t="shared" si="33"/>
        <v>47.97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52" t="s">
        <v>102</v>
      </c>
      <c r="F73" s="53">
        <v>200</v>
      </c>
      <c r="G73" s="54">
        <v>43.75</v>
      </c>
      <c r="H73" s="54">
        <v>57</v>
      </c>
      <c r="I73" s="55">
        <v>67.38</v>
      </c>
      <c r="J73" s="54">
        <v>957.5</v>
      </c>
      <c r="K73" s="56">
        <v>123</v>
      </c>
      <c r="L73" s="54">
        <v>19.399999999999999</v>
      </c>
    </row>
    <row r="74" spans="1:12" ht="15">
      <c r="A74" s="23"/>
      <c r="B74" s="15"/>
      <c r="C74" s="11"/>
      <c r="D74" s="7" t="s">
        <v>28</v>
      </c>
      <c r="E74" s="52" t="s">
        <v>70</v>
      </c>
      <c r="F74" s="53">
        <v>100</v>
      </c>
      <c r="G74" s="54">
        <v>14.3</v>
      </c>
      <c r="H74" s="54">
        <v>10.5</v>
      </c>
      <c r="I74" s="55">
        <v>13.1</v>
      </c>
      <c r="J74" s="54">
        <v>197.6</v>
      </c>
      <c r="K74" s="56"/>
      <c r="L74" s="54">
        <v>42.77</v>
      </c>
    </row>
    <row r="75" spans="1:12" ht="15">
      <c r="A75" s="23"/>
      <c r="B75" s="15"/>
      <c r="C75" s="11"/>
      <c r="D75" s="7" t="s">
        <v>29</v>
      </c>
      <c r="E75" s="52" t="s">
        <v>71</v>
      </c>
      <c r="F75" s="53">
        <v>150</v>
      </c>
      <c r="G75" s="54">
        <v>5.55</v>
      </c>
      <c r="H75" s="54">
        <v>0.45</v>
      </c>
      <c r="I75" s="55">
        <v>29.57</v>
      </c>
      <c r="J75" s="54">
        <v>190.35</v>
      </c>
      <c r="K75" s="56">
        <v>256</v>
      </c>
      <c r="L75" s="54">
        <v>7.89</v>
      </c>
    </row>
    <row r="76" spans="1:12" ht="15">
      <c r="A76" s="23"/>
      <c r="B76" s="15"/>
      <c r="C76" s="11"/>
      <c r="D76" s="7" t="s">
        <v>30</v>
      </c>
      <c r="E76" s="52" t="s">
        <v>72</v>
      </c>
      <c r="F76" s="53">
        <v>200</v>
      </c>
      <c r="G76" s="54">
        <v>0.3</v>
      </c>
      <c r="H76" s="54">
        <v>0.2</v>
      </c>
      <c r="I76" s="55">
        <v>14.2</v>
      </c>
      <c r="J76" s="54">
        <v>60</v>
      </c>
      <c r="K76" s="44"/>
      <c r="L76" s="54">
        <v>8.6300000000000008</v>
      </c>
    </row>
    <row r="77" spans="1:12" ht="15">
      <c r="A77" s="23"/>
      <c r="B77" s="15"/>
      <c r="C77" s="11"/>
      <c r="D77" s="7" t="s">
        <v>31</v>
      </c>
      <c r="E77" s="52" t="s">
        <v>46</v>
      </c>
      <c r="F77" s="53">
        <v>25</v>
      </c>
      <c r="G77" s="54">
        <v>2</v>
      </c>
      <c r="H77" s="54">
        <v>0.32</v>
      </c>
      <c r="I77" s="55">
        <v>10.68</v>
      </c>
      <c r="J77" s="54">
        <v>55.25</v>
      </c>
      <c r="K77" s="44"/>
      <c r="L77" s="54">
        <v>1.65</v>
      </c>
    </row>
    <row r="78" spans="1:12" ht="15">
      <c r="A78" s="23"/>
      <c r="B78" s="15"/>
      <c r="C78" s="11"/>
      <c r="D78" s="7"/>
      <c r="E78" s="52" t="s">
        <v>73</v>
      </c>
      <c r="F78" s="53">
        <v>75</v>
      </c>
      <c r="G78" s="54"/>
      <c r="H78" s="54"/>
      <c r="I78" s="55"/>
      <c r="J78" s="54"/>
      <c r="K78" s="44"/>
      <c r="L78" s="54"/>
    </row>
    <row r="79" spans="1:12" ht="15">
      <c r="A79" s="23"/>
      <c r="B79" s="15"/>
      <c r="C79" s="11"/>
      <c r="D79" s="7" t="s">
        <v>32</v>
      </c>
      <c r="E79" s="52" t="s">
        <v>47</v>
      </c>
      <c r="F79" s="53">
        <v>30</v>
      </c>
      <c r="G79" s="54">
        <v>2.0699999999999998</v>
      </c>
      <c r="H79" s="54">
        <v>0.36</v>
      </c>
      <c r="I79" s="55">
        <v>12.72</v>
      </c>
      <c r="J79" s="54">
        <v>64.2</v>
      </c>
      <c r="K79" s="44"/>
      <c r="L79" s="54">
        <v>1.8</v>
      </c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f>SUM(F72:F81)</f>
        <v>780</v>
      </c>
      <c r="G82" s="19">
        <f t="shared" ref="G82" si="34">SUM(G72:G81)</f>
        <v>67.969999999999985</v>
      </c>
      <c r="H82" s="19">
        <f t="shared" ref="H82" si="35">SUM(H72:H81)</f>
        <v>68.83</v>
      </c>
      <c r="I82" s="19">
        <f t="shared" ref="I82" si="36">SUM(I72:I81)</f>
        <v>147.64999999999998</v>
      </c>
      <c r="J82" s="19">
        <f t="shared" ref="J82:L82" si="37">SUM(J72:J81)</f>
        <v>1524.8999999999999</v>
      </c>
      <c r="K82" s="25"/>
      <c r="L82" s="19">
        <f t="shared" si="37"/>
        <v>82.14</v>
      </c>
    </row>
    <row r="83" spans="1:12" ht="15.75" customHeight="1">
      <c r="A83" s="29">
        <f>A64</f>
        <v>1</v>
      </c>
      <c r="B83" s="30">
        <f>B64</f>
        <v>4</v>
      </c>
      <c r="C83" s="76" t="s">
        <v>4</v>
      </c>
      <c r="D83" s="77"/>
      <c r="E83" s="31"/>
      <c r="F83" s="32">
        <f>F71+F82</f>
        <v>1430</v>
      </c>
      <c r="G83" s="32">
        <f t="shared" ref="G83" si="38">G71+G82</f>
        <v>78.189999999999984</v>
      </c>
      <c r="H83" s="32">
        <f t="shared" ref="H83" si="39">H71+H82</f>
        <v>78.58</v>
      </c>
      <c r="I83" s="32">
        <f t="shared" ref="I83" si="40">I71+I82</f>
        <v>212.57999999999998</v>
      </c>
      <c r="J83" s="32">
        <f t="shared" ref="J83:L83" si="41">J71+J82</f>
        <v>1937.3</v>
      </c>
      <c r="K83" s="32"/>
      <c r="L83" s="32">
        <f t="shared" si="41"/>
        <v>130.11000000000001</v>
      </c>
    </row>
    <row r="84" spans="1:12" ht="15">
      <c r="A84" s="20">
        <v>1</v>
      </c>
      <c r="B84" s="21">
        <v>5</v>
      </c>
      <c r="C84" s="22" t="s">
        <v>20</v>
      </c>
      <c r="D84" s="5" t="s">
        <v>21</v>
      </c>
      <c r="E84" s="39" t="s">
        <v>74</v>
      </c>
      <c r="F84" s="60" t="s">
        <v>75</v>
      </c>
      <c r="G84" s="39">
        <v>20.260000000000002</v>
      </c>
      <c r="H84" s="39">
        <v>16.53</v>
      </c>
      <c r="I84" s="39">
        <v>25.2</v>
      </c>
      <c r="J84" s="39">
        <v>334.6</v>
      </c>
      <c r="K84" s="67">
        <v>110</v>
      </c>
      <c r="L84" s="60">
        <v>76.66</v>
      </c>
    </row>
    <row r="85" spans="1:12" ht="15">
      <c r="A85" s="23"/>
      <c r="B85" s="15"/>
      <c r="C85" s="11"/>
      <c r="D85" s="6"/>
      <c r="E85" s="42"/>
      <c r="F85" s="42"/>
      <c r="G85" s="42"/>
      <c r="H85" s="42"/>
      <c r="I85" s="42"/>
      <c r="J85" s="42"/>
      <c r="K85" s="68"/>
      <c r="L85" s="43"/>
    </row>
    <row r="86" spans="1:12" ht="15">
      <c r="A86" s="23"/>
      <c r="B86" s="15"/>
      <c r="C86" s="11"/>
      <c r="D86" s="7" t="s">
        <v>22</v>
      </c>
      <c r="E86" s="42" t="s">
        <v>51</v>
      </c>
      <c r="F86" s="69">
        <v>200</v>
      </c>
      <c r="G86" s="70">
        <v>3.3</v>
      </c>
      <c r="H86" s="70">
        <v>2.9</v>
      </c>
      <c r="I86" s="71">
        <v>13.8</v>
      </c>
      <c r="J86" s="70">
        <v>94</v>
      </c>
      <c r="K86" s="68">
        <v>457</v>
      </c>
      <c r="L86" s="54">
        <v>2.36</v>
      </c>
    </row>
    <row r="87" spans="1:12" ht="15">
      <c r="A87" s="23"/>
      <c r="B87" s="15"/>
      <c r="C87" s="11"/>
      <c r="D87" s="7" t="s">
        <v>23</v>
      </c>
      <c r="E87" s="42" t="s">
        <v>41</v>
      </c>
      <c r="F87" s="53">
        <v>50</v>
      </c>
      <c r="G87" s="54">
        <v>2.2799999999999998</v>
      </c>
      <c r="H87" s="54">
        <v>0.27</v>
      </c>
      <c r="I87" s="55">
        <v>14.91</v>
      </c>
      <c r="J87" s="54">
        <v>67.8</v>
      </c>
      <c r="K87" s="44"/>
      <c r="L87" s="54">
        <v>4</v>
      </c>
    </row>
    <row r="88" spans="1:12" ht="15">
      <c r="A88" s="23"/>
      <c r="B88" s="15"/>
      <c r="C88" s="11"/>
      <c r="D88" s="7" t="s">
        <v>24</v>
      </c>
      <c r="E88" s="42" t="s">
        <v>42</v>
      </c>
      <c r="F88" s="59">
        <v>200</v>
      </c>
      <c r="G88" s="59">
        <v>3.06</v>
      </c>
      <c r="H88" s="59">
        <v>1</v>
      </c>
      <c r="I88" s="59">
        <v>42</v>
      </c>
      <c r="J88" s="59">
        <v>192</v>
      </c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SUM(F84:F90)</f>
        <v>450</v>
      </c>
      <c r="G91" s="19">
        <f t="shared" ref="G91" si="42">SUM(G84:G90)</f>
        <v>28.900000000000002</v>
      </c>
      <c r="H91" s="19">
        <f t="shared" ref="H91" si="43">SUM(H84:H90)</f>
        <v>20.7</v>
      </c>
      <c r="I91" s="19">
        <f t="shared" ref="I91" si="44">SUM(I84:I90)</f>
        <v>95.91</v>
      </c>
      <c r="J91" s="19">
        <f t="shared" ref="J91:L91" si="45">SUM(J84:J90)</f>
        <v>688.40000000000009</v>
      </c>
      <c r="K91" s="25"/>
      <c r="L91" s="19">
        <f t="shared" si="45"/>
        <v>83.02</v>
      </c>
    </row>
    <row r="92" spans="1:12" ht="1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52" t="s">
        <v>76</v>
      </c>
      <c r="F93" s="64" t="s">
        <v>48</v>
      </c>
      <c r="G93" s="54">
        <v>1.6</v>
      </c>
      <c r="H93" s="54">
        <v>3.44</v>
      </c>
      <c r="I93" s="55">
        <v>8</v>
      </c>
      <c r="J93" s="54">
        <v>70.400000000000006</v>
      </c>
      <c r="K93" s="63">
        <v>104</v>
      </c>
      <c r="L93" s="54">
        <v>5.88</v>
      </c>
    </row>
    <row r="94" spans="1:12" ht="15">
      <c r="A94" s="23"/>
      <c r="B94" s="15"/>
      <c r="C94" s="11"/>
      <c r="D94" s="7" t="s">
        <v>28</v>
      </c>
      <c r="E94" s="52" t="s">
        <v>77</v>
      </c>
      <c r="F94" s="64">
        <v>245</v>
      </c>
      <c r="G94" s="54">
        <v>26.9</v>
      </c>
      <c r="H94" s="54">
        <v>23.48</v>
      </c>
      <c r="I94" s="55">
        <v>34.51</v>
      </c>
      <c r="J94" s="54">
        <v>457.8</v>
      </c>
      <c r="K94" s="63">
        <v>375</v>
      </c>
      <c r="L94" s="54">
        <v>47.22</v>
      </c>
    </row>
    <row r="95" spans="1:12" ht="15">
      <c r="A95" s="23"/>
      <c r="B95" s="15"/>
      <c r="C95" s="11"/>
      <c r="D95" s="7" t="s">
        <v>29</v>
      </c>
      <c r="E95" s="52"/>
      <c r="F95" s="64"/>
      <c r="G95" s="54"/>
      <c r="H95" s="54"/>
      <c r="I95" s="55"/>
      <c r="J95" s="54"/>
      <c r="K95" s="63"/>
      <c r="L95" s="54"/>
    </row>
    <row r="96" spans="1:12" ht="15">
      <c r="A96" s="23"/>
      <c r="B96" s="15"/>
      <c r="C96" s="11"/>
      <c r="D96" s="7" t="s">
        <v>30</v>
      </c>
      <c r="E96" s="52" t="s">
        <v>78</v>
      </c>
      <c r="F96" s="64">
        <v>200</v>
      </c>
      <c r="G96" s="54">
        <v>0.5</v>
      </c>
      <c r="H96" s="54">
        <v>0.2</v>
      </c>
      <c r="I96" s="55">
        <v>15.6</v>
      </c>
      <c r="J96" s="54">
        <v>67</v>
      </c>
      <c r="K96" s="63">
        <v>488</v>
      </c>
      <c r="L96" s="54">
        <v>13.36</v>
      </c>
    </row>
    <row r="97" spans="1:12" ht="15">
      <c r="A97" s="23"/>
      <c r="B97" s="15"/>
      <c r="C97" s="11"/>
      <c r="D97" s="7" t="s">
        <v>31</v>
      </c>
      <c r="E97" s="52" t="s">
        <v>46</v>
      </c>
      <c r="F97" s="64">
        <v>25</v>
      </c>
      <c r="G97" s="54">
        <v>1.52</v>
      </c>
      <c r="H97" s="54">
        <v>0.16</v>
      </c>
      <c r="I97" s="55">
        <v>9.7200000000000006</v>
      </c>
      <c r="J97" s="54">
        <v>47.6</v>
      </c>
      <c r="K97" s="63"/>
      <c r="L97" s="54">
        <v>1.65</v>
      </c>
    </row>
    <row r="98" spans="1:12" ht="15">
      <c r="A98" s="23"/>
      <c r="B98" s="15"/>
      <c r="C98" s="11"/>
      <c r="D98" s="7" t="s">
        <v>32</v>
      </c>
      <c r="E98" s="52" t="s">
        <v>47</v>
      </c>
      <c r="F98" s="64">
        <v>30</v>
      </c>
      <c r="G98" s="54">
        <v>2.4</v>
      </c>
      <c r="H98" s="54">
        <v>0.45</v>
      </c>
      <c r="I98" s="55">
        <v>11.25</v>
      </c>
      <c r="J98" s="54">
        <v>60.3</v>
      </c>
      <c r="K98" s="44"/>
      <c r="L98" s="54">
        <v>1.8</v>
      </c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500</v>
      </c>
      <c r="G101" s="19">
        <f t="shared" ref="G101" si="46">SUM(G92:G100)</f>
        <v>32.92</v>
      </c>
      <c r="H101" s="19">
        <f t="shared" ref="H101" si="47">SUM(H92:H100)</f>
        <v>27.73</v>
      </c>
      <c r="I101" s="19">
        <f t="shared" ref="I101" si="48">SUM(I92:I100)</f>
        <v>79.08</v>
      </c>
      <c r="J101" s="19">
        <f t="shared" ref="J101:L101" si="49">SUM(J92:J100)</f>
        <v>703.1</v>
      </c>
      <c r="K101" s="25"/>
      <c r="L101" s="19">
        <f t="shared" si="49"/>
        <v>69.910000000000011</v>
      </c>
    </row>
    <row r="102" spans="1:12" ht="15.75" customHeight="1">
      <c r="A102" s="29">
        <f>A84</f>
        <v>1</v>
      </c>
      <c r="B102" s="30">
        <f>B84</f>
        <v>5</v>
      </c>
      <c r="C102" s="76" t="s">
        <v>4</v>
      </c>
      <c r="D102" s="77"/>
      <c r="E102" s="31"/>
      <c r="F102" s="32">
        <f>F91+F101</f>
        <v>950</v>
      </c>
      <c r="G102" s="32">
        <f t="shared" ref="G102" si="50">G91+G101</f>
        <v>61.820000000000007</v>
      </c>
      <c r="H102" s="32">
        <f t="shared" ref="H102" si="51">H91+H101</f>
        <v>48.43</v>
      </c>
      <c r="I102" s="32">
        <f t="shared" ref="I102" si="52">I91+I101</f>
        <v>174.99</v>
      </c>
      <c r="J102" s="32">
        <f t="shared" ref="J102:L102" si="53">J91+J101</f>
        <v>1391.5</v>
      </c>
      <c r="K102" s="32"/>
      <c r="L102" s="32">
        <f t="shared" si="53"/>
        <v>152.93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">
        <v>79</v>
      </c>
      <c r="F103" s="60">
        <v>200</v>
      </c>
      <c r="G103" s="60">
        <v>7.5</v>
      </c>
      <c r="H103" s="60">
        <v>7.68</v>
      </c>
      <c r="I103" s="60">
        <v>13.1</v>
      </c>
      <c r="J103" s="60">
        <v>231.4</v>
      </c>
      <c r="K103" s="61">
        <v>202</v>
      </c>
      <c r="L103" s="60">
        <v>16.079999999999998</v>
      </c>
    </row>
    <row r="104" spans="1:12" ht="15">
      <c r="A104" s="23"/>
      <c r="B104" s="15"/>
      <c r="C104" s="11"/>
      <c r="D104" s="6"/>
      <c r="E104" s="42"/>
      <c r="F104" s="59"/>
      <c r="G104" s="59"/>
      <c r="H104" s="59"/>
      <c r="I104" s="59"/>
      <c r="J104" s="59"/>
      <c r="K104" s="63"/>
      <c r="L104" s="59"/>
    </row>
    <row r="105" spans="1:12" ht="15">
      <c r="A105" s="23"/>
      <c r="B105" s="15"/>
      <c r="C105" s="11"/>
      <c r="D105" s="7" t="s">
        <v>22</v>
      </c>
      <c r="E105" s="42" t="s">
        <v>81</v>
      </c>
      <c r="F105" s="64">
        <v>200</v>
      </c>
      <c r="G105" s="65">
        <v>3.3</v>
      </c>
      <c r="H105" s="65">
        <v>2.9</v>
      </c>
      <c r="I105" s="66">
        <v>13.8</v>
      </c>
      <c r="J105" s="65">
        <v>94</v>
      </c>
      <c r="K105" s="63">
        <v>149</v>
      </c>
      <c r="L105" s="65">
        <v>8.01</v>
      </c>
    </row>
    <row r="106" spans="1:12" ht="15">
      <c r="A106" s="23"/>
      <c r="B106" s="15"/>
      <c r="C106" s="11"/>
      <c r="D106" s="7" t="s">
        <v>23</v>
      </c>
      <c r="E106" s="52" t="s">
        <v>80</v>
      </c>
      <c r="F106" s="53">
        <v>50</v>
      </c>
      <c r="G106" s="54">
        <v>2.2799999999999998</v>
      </c>
      <c r="H106" s="54">
        <v>0.27</v>
      </c>
      <c r="I106" s="55">
        <v>14.91</v>
      </c>
      <c r="J106" s="54">
        <v>67.8</v>
      </c>
      <c r="K106" s="44"/>
      <c r="L106" s="54">
        <v>4</v>
      </c>
    </row>
    <row r="107" spans="1:12" ht="15">
      <c r="A107" s="23"/>
      <c r="B107" s="15"/>
      <c r="C107" s="11"/>
      <c r="D107" s="7" t="s">
        <v>24</v>
      </c>
      <c r="E107" s="52" t="s">
        <v>68</v>
      </c>
      <c r="F107" s="53">
        <v>150</v>
      </c>
      <c r="G107" s="43"/>
      <c r="H107" s="43"/>
      <c r="I107" s="43"/>
      <c r="J107" s="43"/>
      <c r="K107" s="44"/>
      <c r="L107" s="54">
        <v>13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600</v>
      </c>
      <c r="G110" s="19">
        <f t="shared" ref="G110:J110" si="54">SUM(G103:G109)</f>
        <v>13.08</v>
      </c>
      <c r="H110" s="19">
        <f t="shared" si="54"/>
        <v>10.85</v>
      </c>
      <c r="I110" s="19">
        <f t="shared" si="54"/>
        <v>41.81</v>
      </c>
      <c r="J110" s="19">
        <f t="shared" si="54"/>
        <v>393.2</v>
      </c>
      <c r="K110" s="25"/>
      <c r="L110" s="19">
        <f t="shared" ref="L110" si="55">SUM(L103:L109)</f>
        <v>41.089999999999996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52" t="s">
        <v>69</v>
      </c>
      <c r="F112" s="64">
        <v>200</v>
      </c>
      <c r="G112" s="54">
        <v>6.2</v>
      </c>
      <c r="H112" s="54">
        <v>5.6</v>
      </c>
      <c r="I112" s="55">
        <v>22.3</v>
      </c>
      <c r="J112" s="54">
        <v>167</v>
      </c>
      <c r="K112" s="56">
        <v>47</v>
      </c>
      <c r="L112" s="54">
        <v>6.37</v>
      </c>
    </row>
    <row r="113" spans="1:12" ht="15">
      <c r="A113" s="23"/>
      <c r="B113" s="15"/>
      <c r="C113" s="11"/>
      <c r="D113" s="7" t="s">
        <v>28</v>
      </c>
      <c r="E113" s="52" t="s">
        <v>83</v>
      </c>
      <c r="F113" s="53">
        <v>100</v>
      </c>
      <c r="G113" s="54">
        <v>14.7</v>
      </c>
      <c r="H113" s="54">
        <v>11.1</v>
      </c>
      <c r="I113" s="55">
        <v>12.7</v>
      </c>
      <c r="J113" s="54">
        <v>210</v>
      </c>
      <c r="K113" s="56">
        <v>339</v>
      </c>
      <c r="L113" s="54">
        <v>39.299999999999997</v>
      </c>
    </row>
    <row r="114" spans="1:12" ht="15">
      <c r="A114" s="23"/>
      <c r="B114" s="15"/>
      <c r="C114" s="11"/>
      <c r="D114" s="7" t="s">
        <v>29</v>
      </c>
      <c r="E114" s="52" t="s">
        <v>71</v>
      </c>
      <c r="F114" s="53">
        <v>150</v>
      </c>
      <c r="G114" s="54">
        <v>5.55</v>
      </c>
      <c r="H114" s="54">
        <v>0.45</v>
      </c>
      <c r="I114" s="55">
        <v>29.57</v>
      </c>
      <c r="J114" s="54">
        <v>190.35</v>
      </c>
      <c r="K114" s="56">
        <v>256</v>
      </c>
      <c r="L114" s="54">
        <v>7.89</v>
      </c>
    </row>
    <row r="115" spans="1:12" ht="15">
      <c r="A115" s="23"/>
      <c r="B115" s="15"/>
      <c r="C115" s="11"/>
      <c r="D115" s="7" t="s">
        <v>30</v>
      </c>
      <c r="E115" s="52" t="s">
        <v>84</v>
      </c>
      <c r="F115" s="53">
        <v>200</v>
      </c>
      <c r="G115" s="54">
        <v>0.5</v>
      </c>
      <c r="H115" s="54">
        <v>0.2</v>
      </c>
      <c r="I115" s="55">
        <v>15.6</v>
      </c>
      <c r="J115" s="54">
        <v>106</v>
      </c>
      <c r="K115" s="56">
        <v>494</v>
      </c>
      <c r="L115" s="54">
        <v>4.5199999999999996</v>
      </c>
    </row>
    <row r="116" spans="1:12" ht="15">
      <c r="A116" s="23"/>
      <c r="B116" s="15"/>
      <c r="C116" s="11"/>
      <c r="D116" s="7" t="s">
        <v>31</v>
      </c>
      <c r="E116" s="52" t="s">
        <v>46</v>
      </c>
      <c r="F116" s="53">
        <v>25</v>
      </c>
      <c r="G116" s="54">
        <v>1.52</v>
      </c>
      <c r="H116" s="54">
        <v>0.16</v>
      </c>
      <c r="I116" s="55">
        <v>9.7200000000000006</v>
      </c>
      <c r="J116" s="54">
        <v>47.6</v>
      </c>
      <c r="K116" s="44"/>
      <c r="L116" s="54">
        <v>1.65</v>
      </c>
    </row>
    <row r="117" spans="1:12" ht="15">
      <c r="A117" s="23"/>
      <c r="B117" s="15"/>
      <c r="C117" s="11"/>
      <c r="D117" s="7"/>
      <c r="E117" s="52" t="s">
        <v>49</v>
      </c>
      <c r="F117" s="53">
        <v>100</v>
      </c>
      <c r="G117" s="54"/>
      <c r="H117" s="54"/>
      <c r="I117" s="55"/>
      <c r="J117" s="54"/>
      <c r="K117" s="44"/>
      <c r="L117" s="54"/>
    </row>
    <row r="118" spans="1:12" ht="15">
      <c r="A118" s="23"/>
      <c r="B118" s="15"/>
      <c r="C118" s="11"/>
      <c r="D118" s="7" t="s">
        <v>32</v>
      </c>
      <c r="E118" s="52" t="s">
        <v>47</v>
      </c>
      <c r="F118" s="53">
        <v>30</v>
      </c>
      <c r="G118" s="54">
        <v>2.0699999999999998</v>
      </c>
      <c r="H118" s="54">
        <v>0.36</v>
      </c>
      <c r="I118" s="55">
        <v>12.72</v>
      </c>
      <c r="J118" s="54">
        <v>64.2</v>
      </c>
      <c r="K118" s="44"/>
      <c r="L118" s="54">
        <v>1.8</v>
      </c>
    </row>
    <row r="119" spans="1:12" ht="15">
      <c r="A119" s="23"/>
      <c r="B119" s="15"/>
      <c r="C119" s="11"/>
      <c r="D119" s="6"/>
      <c r="E119" s="42"/>
      <c r="F119" s="72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4"/>
      <c r="B121" s="17"/>
      <c r="C121" s="8"/>
      <c r="D121" s="18" t="s">
        <v>33</v>
      </c>
      <c r="E121" s="9"/>
      <c r="F121" s="19">
        <f>SUM(F111:F120)</f>
        <v>805</v>
      </c>
      <c r="G121" s="19">
        <f t="shared" ref="G121:J121" si="56">SUM(G111:G120)</f>
        <v>30.54</v>
      </c>
      <c r="H121" s="19">
        <f t="shared" si="56"/>
        <v>17.869999999999997</v>
      </c>
      <c r="I121" s="19">
        <f t="shared" si="56"/>
        <v>102.60999999999999</v>
      </c>
      <c r="J121" s="19">
        <f t="shared" si="56"/>
        <v>785.15000000000009</v>
      </c>
      <c r="K121" s="25"/>
      <c r="L121" s="19">
        <f t="shared" ref="L121" si="57">SUM(L111:L120)</f>
        <v>61.529999999999994</v>
      </c>
    </row>
    <row r="122" spans="1:12" ht="15">
      <c r="A122" s="29">
        <f>A103</f>
        <v>2</v>
      </c>
      <c r="B122" s="30">
        <f>B103</f>
        <v>1</v>
      </c>
      <c r="C122" s="76" t="s">
        <v>4</v>
      </c>
      <c r="D122" s="77"/>
      <c r="E122" s="31"/>
      <c r="F122" s="32">
        <f>F110+F121</f>
        <v>1405</v>
      </c>
      <c r="G122" s="32">
        <f t="shared" ref="G122" si="58">G110+G121</f>
        <v>43.62</v>
      </c>
      <c r="H122" s="32">
        <f t="shared" ref="H122" si="59">H110+H121</f>
        <v>28.72</v>
      </c>
      <c r="I122" s="32">
        <f t="shared" ref="I122" si="60">I110+I121</f>
        <v>144.41999999999999</v>
      </c>
      <c r="J122" s="32">
        <f t="shared" ref="J122:L122" si="61">J110+J121</f>
        <v>1178.3500000000001</v>
      </c>
      <c r="K122" s="32"/>
      <c r="L122" s="32">
        <f t="shared" si="61"/>
        <v>102.61999999999999</v>
      </c>
    </row>
    <row r="123" spans="1:12" ht="15">
      <c r="A123" s="14">
        <v>2</v>
      </c>
      <c r="B123" s="15">
        <v>2</v>
      </c>
      <c r="C123" s="22" t="s">
        <v>20</v>
      </c>
      <c r="D123" s="5" t="s">
        <v>21</v>
      </c>
      <c r="E123" s="39" t="s">
        <v>66</v>
      </c>
      <c r="F123" s="60">
        <v>200</v>
      </c>
      <c r="G123" s="60">
        <v>5.24</v>
      </c>
      <c r="H123" s="60">
        <v>6.68</v>
      </c>
      <c r="I123" s="60">
        <v>27.62</v>
      </c>
      <c r="J123" s="60">
        <v>191.6</v>
      </c>
      <c r="K123" s="61">
        <v>226</v>
      </c>
      <c r="L123" s="62">
        <v>15.86</v>
      </c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22</v>
      </c>
      <c r="E125" s="42" t="s">
        <v>51</v>
      </c>
      <c r="F125" s="59">
        <v>200</v>
      </c>
      <c r="G125" s="54">
        <v>3.3</v>
      </c>
      <c r="H125" s="54">
        <v>2.9</v>
      </c>
      <c r="I125" s="55">
        <v>13.8</v>
      </c>
      <c r="J125" s="54">
        <v>94</v>
      </c>
      <c r="K125" s="63">
        <v>457</v>
      </c>
      <c r="L125" s="54">
        <v>2.36</v>
      </c>
    </row>
    <row r="126" spans="1:12" ht="15">
      <c r="A126" s="14"/>
      <c r="B126" s="15"/>
      <c r="C126" s="11"/>
      <c r="D126" s="7" t="s">
        <v>23</v>
      </c>
      <c r="E126" s="52" t="s">
        <v>60</v>
      </c>
      <c r="F126" s="59">
        <v>150</v>
      </c>
      <c r="G126" s="54">
        <v>2.2799999999999998</v>
      </c>
      <c r="H126" s="54">
        <v>0.27</v>
      </c>
      <c r="I126" s="55">
        <v>14.91</v>
      </c>
      <c r="J126" s="54">
        <v>67.8</v>
      </c>
      <c r="K126" s="44"/>
      <c r="L126" s="54">
        <v>4</v>
      </c>
    </row>
    <row r="127" spans="1:12" ht="15">
      <c r="A127" s="14"/>
      <c r="B127" s="15"/>
      <c r="C127" s="11"/>
      <c r="D127" s="7" t="s">
        <v>24</v>
      </c>
      <c r="E127" s="52" t="s">
        <v>86</v>
      </c>
      <c r="F127" s="59">
        <v>150</v>
      </c>
      <c r="G127" s="43"/>
      <c r="H127" s="43"/>
      <c r="I127" s="43"/>
      <c r="J127" s="43"/>
      <c r="K127" s="44"/>
      <c r="L127" s="54"/>
    </row>
    <row r="128" spans="1:12" ht="15">
      <c r="A128" s="14"/>
      <c r="B128" s="15"/>
      <c r="C128" s="11"/>
      <c r="D128" s="6"/>
      <c r="E128" s="52" t="s">
        <v>85</v>
      </c>
      <c r="F128" s="43"/>
      <c r="G128" s="43"/>
      <c r="H128" s="43"/>
      <c r="I128" s="43"/>
      <c r="J128" s="43"/>
      <c r="K128" s="44"/>
      <c r="L128" s="54">
        <v>29.4</v>
      </c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33</v>
      </c>
      <c r="E130" s="9"/>
      <c r="F130" s="19">
        <f>SUM(F123:F129)</f>
        <v>700</v>
      </c>
      <c r="G130" s="19">
        <f t="shared" ref="G130:J130" si="62">SUM(G123:G129)</f>
        <v>10.819999999999999</v>
      </c>
      <c r="H130" s="19">
        <f t="shared" si="62"/>
        <v>9.85</v>
      </c>
      <c r="I130" s="19">
        <f t="shared" si="62"/>
        <v>56.33</v>
      </c>
      <c r="J130" s="19">
        <f t="shared" si="62"/>
        <v>353.40000000000003</v>
      </c>
      <c r="K130" s="25"/>
      <c r="L130" s="19">
        <f t="shared" ref="L130" si="63">SUM(L123:L129)</f>
        <v>51.62</v>
      </c>
    </row>
    <row r="131" spans="1:12" ht="1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51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52" t="s">
        <v>53</v>
      </c>
      <c r="F132" s="64" t="s">
        <v>48</v>
      </c>
      <c r="G132" s="54">
        <v>1.8</v>
      </c>
      <c r="H132" s="54">
        <v>4.43</v>
      </c>
      <c r="I132" s="55">
        <v>7.13</v>
      </c>
      <c r="J132" s="54">
        <v>75.63</v>
      </c>
      <c r="K132" s="56">
        <v>95</v>
      </c>
      <c r="L132" s="54">
        <v>8.91</v>
      </c>
    </row>
    <row r="133" spans="1:12" ht="15">
      <c r="A133" s="14"/>
      <c r="B133" s="15"/>
      <c r="C133" s="11"/>
      <c r="D133" s="7" t="s">
        <v>28</v>
      </c>
      <c r="E133" s="52" t="s">
        <v>87</v>
      </c>
      <c r="F133" s="64">
        <v>100</v>
      </c>
      <c r="G133" s="54">
        <v>12.6</v>
      </c>
      <c r="H133" s="54">
        <v>1.5</v>
      </c>
      <c r="I133" s="55">
        <v>5.7</v>
      </c>
      <c r="J133" s="54">
        <v>94.53</v>
      </c>
      <c r="K133" s="56">
        <v>308</v>
      </c>
      <c r="L133" s="54">
        <v>18.75</v>
      </c>
    </row>
    <row r="134" spans="1:12" ht="15">
      <c r="A134" s="14"/>
      <c r="B134" s="15"/>
      <c r="C134" s="11"/>
      <c r="D134" s="7" t="s">
        <v>29</v>
      </c>
      <c r="E134" s="52" t="s">
        <v>55</v>
      </c>
      <c r="F134" s="64">
        <v>150</v>
      </c>
      <c r="G134" s="54">
        <v>18.899999999999999</v>
      </c>
      <c r="H134" s="54">
        <v>7.05</v>
      </c>
      <c r="I134" s="55">
        <v>11.55</v>
      </c>
      <c r="J134" s="54">
        <v>186</v>
      </c>
      <c r="K134" s="56">
        <v>92</v>
      </c>
      <c r="L134" s="54">
        <v>12.44</v>
      </c>
    </row>
    <row r="135" spans="1:12" ht="15">
      <c r="A135" s="14"/>
      <c r="B135" s="15"/>
      <c r="C135" s="11"/>
      <c r="D135" s="7" t="s">
        <v>30</v>
      </c>
      <c r="E135" s="52" t="s">
        <v>88</v>
      </c>
      <c r="F135" s="64">
        <v>200</v>
      </c>
      <c r="G135" s="54">
        <v>0.6</v>
      </c>
      <c r="H135" s="54">
        <v>0.1</v>
      </c>
      <c r="I135" s="55">
        <v>20.100000000000001</v>
      </c>
      <c r="J135" s="54">
        <v>84</v>
      </c>
      <c r="K135" s="56">
        <v>349</v>
      </c>
      <c r="L135" s="54">
        <v>3.52</v>
      </c>
    </row>
    <row r="136" spans="1:12" ht="15">
      <c r="A136" s="14"/>
      <c r="B136" s="15"/>
      <c r="C136" s="11"/>
      <c r="D136" s="7" t="s">
        <v>31</v>
      </c>
      <c r="E136" s="52" t="s">
        <v>46</v>
      </c>
      <c r="F136" s="64">
        <v>50</v>
      </c>
      <c r="G136" s="54">
        <v>3.04</v>
      </c>
      <c r="H136" s="54">
        <v>0.32</v>
      </c>
      <c r="I136" s="55">
        <v>19.440000000000001</v>
      </c>
      <c r="J136" s="54">
        <v>95.2</v>
      </c>
      <c r="K136" s="44"/>
      <c r="L136" s="54">
        <v>3.3</v>
      </c>
    </row>
    <row r="137" spans="1:12" ht="15">
      <c r="A137" s="14"/>
      <c r="B137" s="15"/>
      <c r="C137" s="11"/>
      <c r="D137" s="7" t="s">
        <v>32</v>
      </c>
      <c r="E137" s="52" t="s">
        <v>47</v>
      </c>
      <c r="F137" s="64">
        <v>30</v>
      </c>
      <c r="G137" s="54">
        <v>2.0699999999999998</v>
      </c>
      <c r="H137" s="54">
        <v>0.36</v>
      </c>
      <c r="I137" s="55">
        <v>12.72</v>
      </c>
      <c r="J137" s="54">
        <v>64.2</v>
      </c>
      <c r="K137" s="44"/>
      <c r="L137" s="54">
        <v>1.8</v>
      </c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33</v>
      </c>
      <c r="E140" s="9"/>
      <c r="F140" s="19">
        <f>SUM(F131:F139)</f>
        <v>530</v>
      </c>
      <c r="G140" s="19">
        <f t="shared" ref="G140:J140" si="64">SUM(G131:G139)</f>
        <v>39.01</v>
      </c>
      <c r="H140" s="19">
        <f t="shared" si="64"/>
        <v>13.76</v>
      </c>
      <c r="I140" s="19">
        <f t="shared" si="64"/>
        <v>76.64</v>
      </c>
      <c r="J140" s="19">
        <f t="shared" si="64"/>
        <v>599.56000000000006</v>
      </c>
      <c r="K140" s="25"/>
      <c r="L140" s="19">
        <f t="shared" ref="L140" si="65">SUM(L131:L139)</f>
        <v>48.72</v>
      </c>
    </row>
    <row r="141" spans="1:12" ht="15">
      <c r="A141" s="33">
        <f>A123</f>
        <v>2</v>
      </c>
      <c r="B141" s="33">
        <f>B123</f>
        <v>2</v>
      </c>
      <c r="C141" s="76" t="s">
        <v>4</v>
      </c>
      <c r="D141" s="77"/>
      <c r="E141" s="31"/>
      <c r="F141" s="32">
        <f>F130+F140</f>
        <v>1230</v>
      </c>
      <c r="G141" s="32">
        <f t="shared" ref="G141" si="66">G130+G140</f>
        <v>49.83</v>
      </c>
      <c r="H141" s="32">
        <f t="shared" ref="H141" si="67">H130+H140</f>
        <v>23.61</v>
      </c>
      <c r="I141" s="32">
        <f t="shared" ref="I141" si="68">I130+I140</f>
        <v>132.97</v>
      </c>
      <c r="J141" s="32">
        <f t="shared" ref="J141:L141" si="69">J130+J140</f>
        <v>952.96</v>
      </c>
      <c r="K141" s="32"/>
      <c r="L141" s="32">
        <f t="shared" si="69"/>
        <v>100.34</v>
      </c>
    </row>
    <row r="142" spans="1:12" ht="15">
      <c r="A142" s="20">
        <v>2</v>
      </c>
      <c r="B142" s="21">
        <v>3</v>
      </c>
      <c r="C142" s="22" t="s">
        <v>20</v>
      </c>
      <c r="D142" s="5" t="s">
        <v>21</v>
      </c>
      <c r="E142" s="39" t="s">
        <v>93</v>
      </c>
      <c r="F142" s="40">
        <v>200</v>
      </c>
      <c r="G142" s="40">
        <v>6</v>
      </c>
      <c r="H142" s="40">
        <v>6.86</v>
      </c>
      <c r="I142" s="40">
        <v>28.54</v>
      </c>
      <c r="J142" s="40">
        <v>199.8</v>
      </c>
      <c r="K142" s="41">
        <v>233</v>
      </c>
      <c r="L142" s="40">
        <v>10.3</v>
      </c>
    </row>
    <row r="143" spans="1:12" ht="15">
      <c r="A143" s="23"/>
      <c r="B143" s="15"/>
      <c r="C143" s="11"/>
      <c r="D143" s="74"/>
      <c r="E143" s="75"/>
      <c r="F143" s="75"/>
      <c r="G143" s="75"/>
      <c r="H143" s="75"/>
      <c r="I143" s="75"/>
      <c r="J143" s="75"/>
      <c r="K143" s="75"/>
      <c r="L143" s="75"/>
    </row>
    <row r="144" spans="1:12" ht="15">
      <c r="A144" s="23"/>
      <c r="B144" s="15"/>
      <c r="C144" s="11"/>
      <c r="D144" s="7" t="s">
        <v>22</v>
      </c>
      <c r="E144" s="42" t="s">
        <v>96</v>
      </c>
      <c r="F144" s="43">
        <v>200</v>
      </c>
      <c r="G144" s="43">
        <v>1.4</v>
      </c>
      <c r="H144" s="43">
        <v>1.2</v>
      </c>
      <c r="I144" s="43">
        <v>11.4</v>
      </c>
      <c r="J144" s="54">
        <v>63</v>
      </c>
      <c r="K144" s="44">
        <v>148</v>
      </c>
      <c r="L144" s="54">
        <v>8.98</v>
      </c>
    </row>
    <row r="145" spans="1:12" ht="15.75" customHeight="1">
      <c r="A145" s="23"/>
      <c r="B145" s="15"/>
      <c r="C145" s="11"/>
      <c r="D145" s="7" t="s">
        <v>23</v>
      </c>
      <c r="E145" s="42" t="s">
        <v>41</v>
      </c>
      <c r="F145" s="59">
        <v>50</v>
      </c>
      <c r="G145" s="54">
        <v>2.2799999999999998</v>
      </c>
      <c r="H145" s="54">
        <v>0.27</v>
      </c>
      <c r="I145" s="55">
        <v>14.91</v>
      </c>
      <c r="J145" s="59">
        <v>97.8</v>
      </c>
      <c r="K145" s="44"/>
      <c r="L145" s="73">
        <v>4</v>
      </c>
    </row>
    <row r="146" spans="1:12" ht="1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52" t="s">
        <v>95</v>
      </c>
      <c r="F147" s="53">
        <v>30</v>
      </c>
      <c r="G147" s="54">
        <v>8</v>
      </c>
      <c r="H147" s="54">
        <v>8</v>
      </c>
      <c r="I147" s="55">
        <v>8.1999999999999993</v>
      </c>
      <c r="J147" s="54">
        <v>108</v>
      </c>
      <c r="K147" s="44"/>
      <c r="L147" s="54">
        <v>17.399999999999999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SUM(F142:F148)</f>
        <v>480</v>
      </c>
      <c r="G149" s="19">
        <f t="shared" ref="G149:J149" si="70">SUM(G142:G148)</f>
        <v>17.68</v>
      </c>
      <c r="H149" s="19">
        <f t="shared" si="70"/>
        <v>16.329999999999998</v>
      </c>
      <c r="I149" s="19">
        <f t="shared" si="70"/>
        <v>63.05</v>
      </c>
      <c r="J149" s="19">
        <f t="shared" si="70"/>
        <v>468.6</v>
      </c>
      <c r="K149" s="25"/>
      <c r="L149" s="19">
        <f t="shared" ref="L149" si="71">SUM(L142:L148)</f>
        <v>40.68</v>
      </c>
    </row>
    <row r="150" spans="1:12" ht="1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52" t="s">
        <v>82</v>
      </c>
      <c r="F151" s="53" t="s">
        <v>48</v>
      </c>
      <c r="G151" s="54">
        <v>1.88</v>
      </c>
      <c r="H151" s="54">
        <v>5.0999999999999996</v>
      </c>
      <c r="I151" s="55">
        <v>13.23</v>
      </c>
      <c r="J151" s="54">
        <v>106.25</v>
      </c>
      <c r="K151" s="56">
        <v>100</v>
      </c>
      <c r="L151" s="54">
        <v>7.92</v>
      </c>
    </row>
    <row r="152" spans="1:12" ht="15">
      <c r="A152" s="23"/>
      <c r="B152" s="15"/>
      <c r="C152" s="11"/>
      <c r="D152" s="7" t="s">
        <v>28</v>
      </c>
      <c r="E152" s="52" t="s">
        <v>91</v>
      </c>
      <c r="F152" s="53">
        <v>100</v>
      </c>
      <c r="G152" s="54">
        <v>14.3</v>
      </c>
      <c r="H152" s="54">
        <v>17.100000000000001</v>
      </c>
      <c r="I152" s="55">
        <v>9.5</v>
      </c>
      <c r="J152" s="54">
        <v>247.3</v>
      </c>
      <c r="K152" s="56">
        <v>81</v>
      </c>
      <c r="L152" s="54">
        <v>42.76</v>
      </c>
    </row>
    <row r="153" spans="1:12" ht="15">
      <c r="A153" s="23"/>
      <c r="B153" s="15"/>
      <c r="C153" s="11"/>
      <c r="D153" s="7" t="s">
        <v>29</v>
      </c>
      <c r="E153" s="52" t="s">
        <v>92</v>
      </c>
      <c r="F153" s="53">
        <v>150</v>
      </c>
      <c r="G153" s="54">
        <v>3.3</v>
      </c>
      <c r="H153" s="54">
        <v>5.0999999999999996</v>
      </c>
      <c r="I153" s="55">
        <v>12.15</v>
      </c>
      <c r="J153" s="54">
        <v>108</v>
      </c>
      <c r="K153" s="56">
        <v>96</v>
      </c>
      <c r="L153" s="54">
        <v>12.76</v>
      </c>
    </row>
    <row r="154" spans="1:12" ht="15">
      <c r="A154" s="23"/>
      <c r="B154" s="15"/>
      <c r="C154" s="11"/>
      <c r="D154" s="7" t="s">
        <v>30</v>
      </c>
      <c r="E154" s="52" t="s">
        <v>65</v>
      </c>
      <c r="F154" s="53">
        <v>200</v>
      </c>
      <c r="G154" s="54">
        <v>1</v>
      </c>
      <c r="H154" s="54">
        <v>0.06</v>
      </c>
      <c r="I154" s="55">
        <v>29.8</v>
      </c>
      <c r="J154" s="54">
        <v>124</v>
      </c>
      <c r="K154" s="56">
        <v>482</v>
      </c>
      <c r="L154" s="54">
        <v>3.6</v>
      </c>
    </row>
    <row r="155" spans="1:12" ht="15">
      <c r="A155" s="23"/>
      <c r="B155" s="15"/>
      <c r="C155" s="11"/>
      <c r="D155" s="7" t="s">
        <v>31</v>
      </c>
      <c r="E155" s="52" t="s">
        <v>46</v>
      </c>
      <c r="F155" s="53">
        <v>25</v>
      </c>
      <c r="G155" s="54">
        <v>1.52</v>
      </c>
      <c r="H155" s="54">
        <v>0.16</v>
      </c>
      <c r="I155" s="55">
        <v>9.7200000000000006</v>
      </c>
      <c r="J155" s="54">
        <v>47.6</v>
      </c>
      <c r="K155" s="44"/>
      <c r="L155" s="54">
        <v>1.65</v>
      </c>
    </row>
    <row r="156" spans="1:12" ht="15">
      <c r="A156" s="23"/>
      <c r="B156" s="15"/>
      <c r="C156" s="11"/>
      <c r="D156" s="7" t="s">
        <v>32</v>
      </c>
      <c r="E156" s="52" t="s">
        <v>47</v>
      </c>
      <c r="F156" s="53">
        <v>30</v>
      </c>
      <c r="G156" s="54">
        <v>2.0699999999999998</v>
      </c>
      <c r="H156" s="54">
        <v>0.36</v>
      </c>
      <c r="I156" s="55">
        <v>12.72</v>
      </c>
      <c r="J156" s="54">
        <v>64.2</v>
      </c>
      <c r="K156" s="44"/>
      <c r="L156" s="54">
        <v>1.8</v>
      </c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505</v>
      </c>
      <c r="G159" s="19">
        <f t="shared" ref="G159:J159" si="72">SUM(G150:G158)</f>
        <v>24.07</v>
      </c>
      <c r="H159" s="19">
        <f t="shared" si="72"/>
        <v>27.880000000000003</v>
      </c>
      <c r="I159" s="19">
        <f t="shared" si="72"/>
        <v>87.12</v>
      </c>
      <c r="J159" s="19">
        <f t="shared" si="72"/>
        <v>697.35</v>
      </c>
      <c r="K159" s="25"/>
      <c r="L159" s="19">
        <f t="shared" ref="L159" si="73">SUM(L150:L158)</f>
        <v>70.489999999999995</v>
      </c>
    </row>
    <row r="160" spans="1:12" ht="15">
      <c r="A160" s="29">
        <f>A142</f>
        <v>2</v>
      </c>
      <c r="B160" s="30">
        <f>B142</f>
        <v>3</v>
      </c>
      <c r="C160" s="76" t="s">
        <v>4</v>
      </c>
      <c r="D160" s="77"/>
      <c r="E160" s="31"/>
      <c r="F160" s="32">
        <f>F149+F159</f>
        <v>985</v>
      </c>
      <c r="G160" s="32">
        <f t="shared" ref="G160" si="74">G149+G159</f>
        <v>41.75</v>
      </c>
      <c r="H160" s="32">
        <f t="shared" ref="H160" si="75">H149+H159</f>
        <v>44.21</v>
      </c>
      <c r="I160" s="32">
        <f t="shared" ref="I160" si="76">I149+I159</f>
        <v>150.17000000000002</v>
      </c>
      <c r="J160" s="32">
        <f t="shared" ref="J160:L160" si="77">J149+J159</f>
        <v>1165.95</v>
      </c>
      <c r="K160" s="32"/>
      <c r="L160" s="32">
        <f t="shared" si="77"/>
        <v>111.16999999999999</v>
      </c>
    </row>
    <row r="161" spans="1:12" ht="15">
      <c r="A161" s="20">
        <v>2</v>
      </c>
      <c r="B161" s="21">
        <v>4</v>
      </c>
      <c r="C161" s="22" t="s">
        <v>20</v>
      </c>
      <c r="D161" s="5" t="s">
        <v>21</v>
      </c>
      <c r="E161" s="39" t="s">
        <v>74</v>
      </c>
      <c r="F161" s="60" t="s">
        <v>89</v>
      </c>
      <c r="G161" s="60">
        <v>20.260000000000002</v>
      </c>
      <c r="H161" s="60">
        <v>16.53</v>
      </c>
      <c r="I161" s="60">
        <v>25.2</v>
      </c>
      <c r="J161" s="60">
        <v>334.6</v>
      </c>
      <c r="K161" s="61">
        <v>110</v>
      </c>
      <c r="L161" s="60">
        <v>76.66</v>
      </c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22</v>
      </c>
      <c r="E163" s="42" t="s">
        <v>90</v>
      </c>
      <c r="F163" s="59" t="s">
        <v>61</v>
      </c>
      <c r="G163" s="65">
        <v>0.2</v>
      </c>
      <c r="H163" s="65">
        <v>0.1</v>
      </c>
      <c r="I163" s="66">
        <v>9.3000000000000007</v>
      </c>
      <c r="J163" s="59">
        <v>38</v>
      </c>
      <c r="K163" s="63">
        <v>457</v>
      </c>
      <c r="L163" s="54">
        <v>3.56</v>
      </c>
    </row>
    <row r="164" spans="1:12" ht="15">
      <c r="A164" s="23"/>
      <c r="B164" s="15"/>
      <c r="C164" s="11"/>
      <c r="D164" s="7" t="s">
        <v>23</v>
      </c>
      <c r="E164" s="52" t="s">
        <v>94</v>
      </c>
      <c r="F164" s="53">
        <v>50</v>
      </c>
      <c r="G164" s="54">
        <v>2.2799999999999998</v>
      </c>
      <c r="H164" s="54">
        <v>0.27</v>
      </c>
      <c r="I164" s="55">
        <v>14.91</v>
      </c>
      <c r="J164" s="54">
        <v>67.8</v>
      </c>
      <c r="K164" s="44"/>
      <c r="L164" s="54">
        <v>4</v>
      </c>
    </row>
    <row r="165" spans="1:12" ht="15">
      <c r="A165" s="23"/>
      <c r="B165" s="15"/>
      <c r="C165" s="11"/>
      <c r="D165" s="7" t="s">
        <v>24</v>
      </c>
      <c r="E165" s="52" t="s">
        <v>42</v>
      </c>
      <c r="F165" s="53">
        <v>200</v>
      </c>
      <c r="G165" s="54"/>
      <c r="H165" s="54"/>
      <c r="I165" s="55"/>
      <c r="J165" s="54"/>
      <c r="K165" s="44"/>
      <c r="L165" s="54"/>
    </row>
    <row r="166" spans="1:12" ht="15">
      <c r="A166" s="23"/>
      <c r="B166" s="15"/>
      <c r="C166" s="11"/>
      <c r="D166" s="6"/>
      <c r="E166" s="75"/>
      <c r="F166" s="75"/>
      <c r="G166" s="75"/>
      <c r="H166" s="75"/>
      <c r="I166" s="75"/>
      <c r="J166" s="75"/>
      <c r="K166" s="75"/>
      <c r="L166" s="75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250</v>
      </c>
      <c r="G168" s="19">
        <f t="shared" ref="G168:J168" si="78">SUM(G161:G167)</f>
        <v>22.740000000000002</v>
      </c>
      <c r="H168" s="19">
        <f t="shared" si="78"/>
        <v>16.900000000000002</v>
      </c>
      <c r="I168" s="19">
        <f t="shared" si="78"/>
        <v>49.41</v>
      </c>
      <c r="J168" s="19">
        <f t="shared" si="78"/>
        <v>440.40000000000003</v>
      </c>
      <c r="K168" s="25"/>
      <c r="L168" s="19">
        <f t="shared" ref="L168" si="79">SUM(L161:L167)</f>
        <v>84.22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52" t="s">
        <v>62</v>
      </c>
      <c r="F170" s="53">
        <v>200</v>
      </c>
      <c r="G170" s="54">
        <v>17.5</v>
      </c>
      <c r="H170" s="54">
        <v>22.8</v>
      </c>
      <c r="I170" s="55">
        <v>27</v>
      </c>
      <c r="J170" s="54">
        <v>383</v>
      </c>
      <c r="K170" s="56">
        <v>123</v>
      </c>
      <c r="L170" s="65">
        <v>18.3</v>
      </c>
    </row>
    <row r="171" spans="1:12" ht="15">
      <c r="A171" s="23"/>
      <c r="B171" s="15"/>
      <c r="C171" s="11"/>
      <c r="D171" s="7" t="s">
        <v>28</v>
      </c>
      <c r="E171" s="52" t="s">
        <v>105</v>
      </c>
      <c r="F171" s="53">
        <v>150</v>
      </c>
      <c r="G171" s="54">
        <v>6</v>
      </c>
      <c r="H171" s="54">
        <v>6.86</v>
      </c>
      <c r="I171" s="55">
        <v>28.54</v>
      </c>
      <c r="J171" s="54">
        <v>199.8</v>
      </c>
      <c r="K171" s="56">
        <v>386</v>
      </c>
      <c r="L171" s="65">
        <v>6.26</v>
      </c>
    </row>
    <row r="172" spans="1:12" ht="15">
      <c r="A172" s="23"/>
      <c r="B172" s="15"/>
      <c r="C172" s="11"/>
      <c r="D172" s="7" t="s">
        <v>29</v>
      </c>
      <c r="E172" s="52" t="s">
        <v>70</v>
      </c>
      <c r="F172" s="53">
        <v>100</v>
      </c>
      <c r="G172" s="54">
        <v>14.3</v>
      </c>
      <c r="H172" s="54">
        <v>10.5</v>
      </c>
      <c r="I172" s="55">
        <v>13.1</v>
      </c>
      <c r="J172" s="54">
        <v>197.6</v>
      </c>
      <c r="K172" s="56">
        <v>75</v>
      </c>
      <c r="L172" s="65">
        <v>46.47</v>
      </c>
    </row>
    <row r="173" spans="1:12" ht="15">
      <c r="A173" s="23"/>
      <c r="B173" s="15"/>
      <c r="C173" s="11"/>
      <c r="D173" s="7" t="s">
        <v>30</v>
      </c>
      <c r="E173" s="52" t="s">
        <v>97</v>
      </c>
      <c r="F173" s="53">
        <v>200</v>
      </c>
      <c r="G173" s="54">
        <v>0.6</v>
      </c>
      <c r="H173" s="54">
        <v>0.4</v>
      </c>
      <c r="I173" s="55">
        <v>32.6</v>
      </c>
      <c r="J173" s="54">
        <v>137</v>
      </c>
      <c r="K173" s="44"/>
      <c r="L173" s="65">
        <v>12</v>
      </c>
    </row>
    <row r="174" spans="1:12" ht="15">
      <c r="A174" s="23"/>
      <c r="B174" s="15"/>
      <c r="C174" s="11"/>
      <c r="D174" s="7" t="s">
        <v>31</v>
      </c>
      <c r="E174" s="52" t="s">
        <v>46</v>
      </c>
      <c r="F174" s="53">
        <v>25</v>
      </c>
      <c r="G174" s="54">
        <v>1.52</v>
      </c>
      <c r="H174" s="54">
        <v>0.16</v>
      </c>
      <c r="I174" s="55">
        <v>9.7200000000000006</v>
      </c>
      <c r="J174" s="54">
        <v>47.6</v>
      </c>
      <c r="K174" s="44"/>
      <c r="L174" s="65">
        <v>65</v>
      </c>
    </row>
    <row r="175" spans="1:12" ht="15">
      <c r="A175" s="23"/>
      <c r="B175" s="15"/>
      <c r="C175" s="11"/>
      <c r="D175" s="7" t="s">
        <v>32</v>
      </c>
      <c r="E175" s="52" t="s">
        <v>47</v>
      </c>
      <c r="F175" s="53">
        <v>30</v>
      </c>
      <c r="G175" s="54">
        <v>2.0699999999999998</v>
      </c>
      <c r="H175" s="54">
        <v>0.36</v>
      </c>
      <c r="I175" s="55">
        <v>12.72</v>
      </c>
      <c r="J175" s="54">
        <v>64.2</v>
      </c>
      <c r="K175" s="44"/>
      <c r="L175" s="65">
        <v>1.8</v>
      </c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705</v>
      </c>
      <c r="G178" s="19">
        <f t="shared" ref="G178:J178" si="80">SUM(G169:G177)</f>
        <v>41.99</v>
      </c>
      <c r="H178" s="19">
        <f t="shared" si="80"/>
        <v>41.079999999999991</v>
      </c>
      <c r="I178" s="19">
        <f t="shared" si="80"/>
        <v>123.68</v>
      </c>
      <c r="J178" s="19">
        <f t="shared" si="80"/>
        <v>1029.2</v>
      </c>
      <c r="K178" s="25"/>
      <c r="L178" s="19">
        <f t="shared" ref="L178" si="81">SUM(L169:L177)</f>
        <v>149.83000000000001</v>
      </c>
    </row>
    <row r="179" spans="1:12" ht="15">
      <c r="A179" s="29">
        <f>A161</f>
        <v>2</v>
      </c>
      <c r="B179" s="30">
        <f>B161</f>
        <v>4</v>
      </c>
      <c r="C179" s="76" t="s">
        <v>4</v>
      </c>
      <c r="D179" s="77"/>
      <c r="E179" s="31"/>
      <c r="F179" s="32">
        <f>F168+F178</f>
        <v>955</v>
      </c>
      <c r="G179" s="32">
        <f t="shared" ref="G179" si="82">G168+G178</f>
        <v>64.73</v>
      </c>
      <c r="H179" s="32">
        <f t="shared" ref="H179" si="83">H168+H178</f>
        <v>57.97999999999999</v>
      </c>
      <c r="I179" s="32">
        <f t="shared" ref="I179" si="84">I168+I178</f>
        <v>173.09</v>
      </c>
      <c r="J179" s="32">
        <f t="shared" ref="J179:L179" si="85">J168+J178</f>
        <v>1469.6000000000001</v>
      </c>
      <c r="K179" s="32"/>
      <c r="L179" s="32">
        <f t="shared" si="85"/>
        <v>234.05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39" t="s">
        <v>98</v>
      </c>
      <c r="F180" s="60">
        <v>200</v>
      </c>
      <c r="G180" s="60">
        <v>20</v>
      </c>
      <c r="H180" s="60">
        <v>33.4</v>
      </c>
      <c r="I180" s="60">
        <v>3.8</v>
      </c>
      <c r="J180" s="60">
        <v>398</v>
      </c>
      <c r="K180" s="61">
        <v>112</v>
      </c>
      <c r="L180" s="60">
        <v>46.78</v>
      </c>
    </row>
    <row r="181" spans="1:12" ht="15">
      <c r="A181" s="23"/>
      <c r="B181" s="15"/>
      <c r="C181" s="11"/>
      <c r="D181" s="6"/>
      <c r="E181" s="42"/>
      <c r="F181" s="59"/>
      <c r="G181" s="59"/>
      <c r="H181" s="59"/>
      <c r="I181" s="59"/>
      <c r="J181" s="59"/>
      <c r="K181" s="63"/>
      <c r="L181" s="59"/>
    </row>
    <row r="182" spans="1:12" ht="15">
      <c r="A182" s="23"/>
      <c r="B182" s="15"/>
      <c r="C182" s="11"/>
      <c r="D182" s="7" t="s">
        <v>22</v>
      </c>
      <c r="E182" s="42" t="s">
        <v>51</v>
      </c>
      <c r="F182" s="59">
        <v>200</v>
      </c>
      <c r="G182" s="59">
        <v>3.3</v>
      </c>
      <c r="H182" s="59">
        <v>2.9</v>
      </c>
      <c r="I182" s="59">
        <v>13.8</v>
      </c>
      <c r="J182" s="59">
        <v>94</v>
      </c>
      <c r="K182" s="63">
        <v>457</v>
      </c>
      <c r="L182" s="59">
        <v>2.36</v>
      </c>
    </row>
    <row r="183" spans="1:12" ht="15">
      <c r="A183" s="23"/>
      <c r="B183" s="15"/>
      <c r="C183" s="11"/>
      <c r="D183" s="7" t="s">
        <v>23</v>
      </c>
      <c r="E183" s="52" t="s">
        <v>94</v>
      </c>
      <c r="F183" s="64">
        <v>50</v>
      </c>
      <c r="G183" s="65">
        <v>2.2799999999999998</v>
      </c>
      <c r="H183" s="65">
        <v>0.27</v>
      </c>
      <c r="I183" s="66">
        <v>14.91</v>
      </c>
      <c r="J183" s="65">
        <v>67.8</v>
      </c>
      <c r="K183" s="63"/>
      <c r="L183" s="65">
        <v>4</v>
      </c>
    </row>
    <row r="184" spans="1:12" ht="15">
      <c r="A184" s="23"/>
      <c r="B184" s="15"/>
      <c r="C184" s="11"/>
      <c r="D184" s="7" t="s">
        <v>24</v>
      </c>
      <c r="E184" s="42" t="s">
        <v>42</v>
      </c>
      <c r="F184" s="59">
        <v>200</v>
      </c>
      <c r="G184" s="59"/>
      <c r="H184" s="59"/>
      <c r="I184" s="59"/>
      <c r="J184" s="59"/>
      <c r="K184" s="63"/>
      <c r="L184" s="59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650</v>
      </c>
      <c r="G187" s="19">
        <f t="shared" ref="G187:J187" si="86">SUM(G180:G186)</f>
        <v>25.580000000000002</v>
      </c>
      <c r="H187" s="19">
        <f t="shared" si="86"/>
        <v>36.57</v>
      </c>
      <c r="I187" s="19">
        <f t="shared" si="86"/>
        <v>32.510000000000005</v>
      </c>
      <c r="J187" s="19">
        <f t="shared" si="86"/>
        <v>559.79999999999995</v>
      </c>
      <c r="K187" s="25"/>
      <c r="L187" s="19">
        <f t="shared" ref="L187" si="87">SUM(L180:L186)</f>
        <v>53.14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52" t="s">
        <v>99</v>
      </c>
      <c r="F189" s="64" t="s">
        <v>48</v>
      </c>
      <c r="G189" s="54">
        <v>10.6</v>
      </c>
      <c r="H189" s="54">
        <v>10.26</v>
      </c>
      <c r="I189" s="55">
        <v>2.78</v>
      </c>
      <c r="J189" s="54">
        <v>146.19999999999999</v>
      </c>
      <c r="K189" s="56">
        <v>104</v>
      </c>
      <c r="L189" s="54">
        <v>5.88</v>
      </c>
    </row>
    <row r="190" spans="1:12" ht="15">
      <c r="A190" s="23"/>
      <c r="B190" s="15"/>
      <c r="C190" s="11"/>
      <c r="D190" s="7" t="s">
        <v>28</v>
      </c>
      <c r="E190" s="52" t="s">
        <v>91</v>
      </c>
      <c r="F190" s="64">
        <v>100</v>
      </c>
      <c r="G190" s="54">
        <v>14.3</v>
      </c>
      <c r="H190" s="54">
        <v>17.100000000000001</v>
      </c>
      <c r="I190" s="55">
        <v>9.5</v>
      </c>
      <c r="J190" s="54">
        <v>247.3</v>
      </c>
      <c r="K190" s="56">
        <v>81</v>
      </c>
      <c r="L190" s="54">
        <v>42.76</v>
      </c>
    </row>
    <row r="191" spans="1:12" ht="15">
      <c r="A191" s="23"/>
      <c r="B191" s="15"/>
      <c r="C191" s="11"/>
      <c r="D191" s="7" t="s">
        <v>29</v>
      </c>
      <c r="E191" s="52" t="s">
        <v>100</v>
      </c>
      <c r="F191" s="64">
        <v>150</v>
      </c>
      <c r="G191" s="54">
        <v>8.85</v>
      </c>
      <c r="H191" s="54">
        <v>5.0999999999999996</v>
      </c>
      <c r="I191" s="55">
        <v>47.4</v>
      </c>
      <c r="J191" s="54">
        <v>240</v>
      </c>
      <c r="K191" s="56">
        <v>92</v>
      </c>
      <c r="L191" s="54">
        <v>5.75</v>
      </c>
    </row>
    <row r="192" spans="1:12" ht="15">
      <c r="A192" s="23"/>
      <c r="B192" s="15"/>
      <c r="C192" s="11"/>
      <c r="D192" s="7" t="s">
        <v>30</v>
      </c>
      <c r="E192" s="52" t="s">
        <v>101</v>
      </c>
      <c r="F192" s="64">
        <v>200</v>
      </c>
      <c r="G192" s="54">
        <v>0.5</v>
      </c>
      <c r="H192" s="54">
        <v>0.2</v>
      </c>
      <c r="I192" s="55">
        <v>15.6</v>
      </c>
      <c r="J192" s="54">
        <v>67</v>
      </c>
      <c r="K192" s="56">
        <v>487</v>
      </c>
      <c r="L192" s="54">
        <v>13.36</v>
      </c>
    </row>
    <row r="193" spans="1:12" ht="15">
      <c r="A193" s="23"/>
      <c r="B193" s="15"/>
      <c r="C193" s="11"/>
      <c r="D193" s="7" t="s">
        <v>31</v>
      </c>
      <c r="E193" s="52" t="s">
        <v>46</v>
      </c>
      <c r="F193" s="64">
        <v>50</v>
      </c>
      <c r="G193" s="54">
        <v>3.04</v>
      </c>
      <c r="H193" s="54">
        <v>0.32</v>
      </c>
      <c r="I193" s="55">
        <v>19.440000000000001</v>
      </c>
      <c r="J193" s="54">
        <v>95.2</v>
      </c>
      <c r="K193" s="44"/>
      <c r="L193" s="54">
        <v>3.3</v>
      </c>
    </row>
    <row r="194" spans="1:12" ht="15">
      <c r="A194" s="23"/>
      <c r="B194" s="15"/>
      <c r="C194" s="11"/>
      <c r="D194" s="7" t="s">
        <v>32</v>
      </c>
      <c r="E194" s="52" t="s">
        <v>47</v>
      </c>
      <c r="F194" s="64">
        <v>30</v>
      </c>
      <c r="G194" s="54">
        <v>2.0699999999999998</v>
      </c>
      <c r="H194" s="54">
        <v>0.36</v>
      </c>
      <c r="I194" s="55">
        <v>12.72</v>
      </c>
      <c r="J194" s="54">
        <v>64.2</v>
      </c>
      <c r="K194" s="44"/>
      <c r="L194" s="54">
        <v>1.8</v>
      </c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530</v>
      </c>
      <c r="G197" s="19">
        <f t="shared" ref="G197:J197" si="88">SUM(G188:G196)</f>
        <v>39.36</v>
      </c>
      <c r="H197" s="19">
        <f t="shared" si="88"/>
        <v>33.340000000000003</v>
      </c>
      <c r="I197" s="19">
        <f t="shared" si="88"/>
        <v>107.44</v>
      </c>
      <c r="J197" s="19">
        <f t="shared" si="88"/>
        <v>859.90000000000009</v>
      </c>
      <c r="K197" s="25"/>
      <c r="L197" s="19">
        <f t="shared" ref="L197" si="89">SUM(L188:L196)</f>
        <v>72.849999999999994</v>
      </c>
    </row>
    <row r="198" spans="1:12" ht="15">
      <c r="A198" s="29">
        <f>A180</f>
        <v>2</v>
      </c>
      <c r="B198" s="30">
        <f>B180</f>
        <v>5</v>
      </c>
      <c r="C198" s="76" t="s">
        <v>4</v>
      </c>
      <c r="D198" s="77"/>
      <c r="E198" s="31"/>
      <c r="F198" s="32">
        <f>F187+F197</f>
        <v>1180</v>
      </c>
      <c r="G198" s="32">
        <f t="shared" ref="G198" si="90">G187+G197</f>
        <v>64.94</v>
      </c>
      <c r="H198" s="32">
        <f t="shared" ref="H198" si="91">H187+H197</f>
        <v>69.91</v>
      </c>
      <c r="I198" s="32">
        <f t="shared" ref="I198" si="92">I187+I197</f>
        <v>139.94999999999999</v>
      </c>
      <c r="J198" s="32">
        <f t="shared" ref="J198:L198" si="93">J187+J197</f>
        <v>1419.7</v>
      </c>
      <c r="K198" s="32"/>
      <c r="L198" s="32">
        <f t="shared" si="93"/>
        <v>125.99</v>
      </c>
    </row>
    <row r="199" spans="1:12">
      <c r="A199" s="27"/>
      <c r="B199" s="28"/>
      <c r="C199" s="78" t="s">
        <v>5</v>
      </c>
      <c r="D199" s="78"/>
      <c r="E199" s="78"/>
      <c r="F199" s="34">
        <f>(F25+F44+F63+F83+F102+F122+F141+F160+F179+F198)/(IF(F25=0,0,1)+IF(F44=0,0,1)+IF(F63=0,0,1)+IF(F83=0,0,1)+IF(F102=0,0,1)+IF(F122=0,0,1)+IF(F141=0,0,1)+IF(F160=0,0,1)+IF(F179=0,0,1)+IF(F198=0,0,1))</f>
        <v>1155</v>
      </c>
      <c r="G199" s="34">
        <f t="shared" ref="G199:J199" si="94">(G25+G44+G63+G83+G102+G122+G141+G160+G179+G198)/(IF(G25=0,0,1)+IF(G44=0,0,1)+IF(G63=0,0,1)+IF(G83=0,0,1)+IF(G102=0,0,1)+IF(G122=0,0,1)+IF(G141=0,0,1)+IF(G160=0,0,1)+IF(G179=0,0,1)+IF(G198=0,0,1))</f>
        <v>54.513999999999996</v>
      </c>
      <c r="H199" s="34">
        <f t="shared" si="94"/>
        <v>49.945999999999991</v>
      </c>
      <c r="I199" s="34">
        <f t="shared" si="94"/>
        <v>153.31399999999999</v>
      </c>
      <c r="J199" s="34">
        <f t="shared" si="94"/>
        <v>1307.2550000000003</v>
      </c>
      <c r="K199" s="34"/>
      <c r="L199" s="34">
        <f t="shared" ref="L199" si="95">(L25+L44+L63+L83+L102+L122+L141+L160+L179+L198)/(IF(L25=0,0,1)+IF(L44=0,0,1)+IF(L63=0,0,1)+IF(L83=0,0,1)+IF(L102=0,0,1)+IF(L122=0,0,1)+IF(L141=0,0,1)+IF(L160=0,0,1)+IF(L179=0,0,1)+IF(L198=0,0,1))</f>
        <v>132.06700000000001</v>
      </c>
    </row>
  </sheetData>
  <mergeCells count="14">
    <mergeCell ref="C1:E1"/>
    <mergeCell ref="H1:K1"/>
    <mergeCell ref="H2:K2"/>
    <mergeCell ref="C44:D44"/>
    <mergeCell ref="C63:D63"/>
    <mergeCell ref="C83:D83"/>
    <mergeCell ref="C102:D102"/>
    <mergeCell ref="C25:D25"/>
    <mergeCell ref="C199:E199"/>
    <mergeCell ref="C198:D198"/>
    <mergeCell ref="C122:D122"/>
    <mergeCell ref="C141:D141"/>
    <mergeCell ref="C160:D160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2024-10-02T08:46:31Z</dcterms:modified>
</cp:coreProperties>
</file>